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10B0512-1A61-4534-B3E0-9D1C68D38E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7" i="1" l="1"/>
  <c r="G207" i="1"/>
  <c r="H207" i="1"/>
  <c r="I207" i="1"/>
  <c r="J207" i="1"/>
  <c r="L207" i="1"/>
  <c r="F439" i="1" l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F440" i="1" s="1"/>
  <c r="B417" i="1"/>
  <c r="A417" i="1"/>
  <c r="L416" i="1"/>
  <c r="J416" i="1"/>
  <c r="J417" i="1" s="1"/>
  <c r="I416" i="1"/>
  <c r="H416" i="1"/>
  <c r="H417" i="1" s="1"/>
  <c r="G416" i="1"/>
  <c r="F416" i="1"/>
  <c r="F417" i="1" s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G268" i="1" s="1"/>
  <c r="F254" i="1"/>
  <c r="B367" i="1"/>
  <c r="A367" i="1"/>
  <c r="B354" i="1"/>
  <c r="B342" i="1"/>
  <c r="A342" i="1"/>
  <c r="B329" i="1"/>
  <c r="B317" i="1"/>
  <c r="A317" i="1"/>
  <c r="B304" i="1"/>
  <c r="B293" i="1"/>
  <c r="A293" i="1"/>
  <c r="B280" i="1"/>
  <c r="B268" i="1"/>
  <c r="A268" i="1"/>
  <c r="L267" i="1"/>
  <c r="J267" i="1"/>
  <c r="J268" i="1" s="1"/>
  <c r="I267" i="1"/>
  <c r="H267" i="1"/>
  <c r="G267" i="1"/>
  <c r="F267" i="1"/>
  <c r="F268" i="1" s="1"/>
  <c r="A255" i="1"/>
  <c r="L254" i="1"/>
  <c r="I254" i="1"/>
  <c r="I268" i="1" s="1"/>
  <c r="H254" i="1"/>
  <c r="H268" i="1" s="1"/>
  <c r="L268" i="1" l="1"/>
  <c r="G417" i="1"/>
  <c r="I417" i="1"/>
  <c r="L417" i="1"/>
  <c r="F392" i="1"/>
  <c r="H392" i="1"/>
  <c r="J392" i="1"/>
  <c r="H489" i="1"/>
  <c r="J489" i="1"/>
  <c r="I489" i="1"/>
  <c r="L489" i="1"/>
  <c r="G440" i="1"/>
  <c r="I440" i="1"/>
  <c r="L440" i="1"/>
  <c r="G465" i="1"/>
  <c r="I465" i="1"/>
  <c r="L465" i="1"/>
  <c r="F465" i="1"/>
  <c r="H465" i="1"/>
  <c r="J465" i="1"/>
  <c r="F489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F231" i="1"/>
  <c r="F244" i="1" s="1"/>
  <c r="B221" i="1"/>
  <c r="A221" i="1"/>
  <c r="L220" i="1"/>
  <c r="L221" i="1" s="1"/>
  <c r="J220" i="1"/>
  <c r="J221" i="1" s="1"/>
  <c r="I220" i="1"/>
  <c r="I221" i="1" s="1"/>
  <c r="H220" i="1"/>
  <c r="H221" i="1" s="1"/>
  <c r="G220" i="1"/>
  <c r="G221" i="1" s="1"/>
  <c r="F220" i="1"/>
  <c r="B208" i="1"/>
  <c r="A208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44" i="1" l="1"/>
  <c r="J244" i="1"/>
  <c r="G244" i="1"/>
  <c r="I244" i="1"/>
  <c r="L197" i="1"/>
  <c r="G197" i="1"/>
  <c r="F197" i="1"/>
  <c r="H197" i="1"/>
  <c r="I197" i="1"/>
  <c r="L174" i="1"/>
  <c r="J174" i="1"/>
  <c r="G174" i="1"/>
  <c r="F174" i="1"/>
  <c r="I174" i="1"/>
  <c r="G149" i="1"/>
  <c r="J149" i="1"/>
  <c r="I149" i="1"/>
  <c r="L149" i="1"/>
  <c r="H149" i="1"/>
  <c r="G125" i="1"/>
  <c r="L125" i="1"/>
  <c r="I125" i="1"/>
  <c r="F125" i="1"/>
  <c r="G77" i="1"/>
  <c r="G53" i="1"/>
  <c r="F53" i="1"/>
  <c r="J77" i="1"/>
  <c r="J100" i="1"/>
  <c r="L53" i="1"/>
  <c r="J29" i="1"/>
  <c r="I29" i="1"/>
  <c r="L29" i="1"/>
  <c r="I77" i="1"/>
  <c r="F100" i="1"/>
  <c r="I100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I490" i="1"/>
  <c r="G490" i="1"/>
  <c r="L490" i="1"/>
  <c r="H490" i="1"/>
</calcChain>
</file>

<file path=xl/sharedStrings.xml><?xml version="1.0" encoding="utf-8"?>
<sst xmlns="http://schemas.openxmlformats.org/spreadsheetml/2006/main" count="382" uniqueCount="83">
  <si>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</si>
  <si>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</si>
  <si>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</si>
  <si>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</si>
  <si>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</si>
  <si>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</si>
  <si>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</si>
  <si>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</si>
  <si>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</si>
  <si>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</si>
  <si>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</si>
  <si>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</si>
  <si>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</si>
  <si>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</si>
  <si>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</si>
  <si>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</si>
  <si>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</si>
  <si>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</si>
  <si>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</si>
  <si>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</si>
  <si>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</si>
  <si>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</si>
  <si>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</si>
  <si>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</si>
  <si>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</si>
  <si>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</si>
  <si>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</si>
  <si>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</si>
  <si>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</si>
  <si>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</si>
  <si>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</si>
  <si>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</si>
  <si>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</si>
  <si>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</si>
  <si>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</si>
  <si>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</si>
  <si>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</si>
  <si>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</si>
  <si>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</si>
  <si>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</si>
  <si>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</si>
  <si>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бедро курицы</t>
  </si>
  <si>
    <t>гречка рассыпчатая</t>
  </si>
  <si>
    <t>чай с сахаром</t>
  </si>
  <si>
    <t>пшеничный</t>
  </si>
  <si>
    <t>омлет</t>
  </si>
  <si>
    <t>яблоко</t>
  </si>
  <si>
    <t>суп с бобовыми</t>
  </si>
  <si>
    <t>сладкое</t>
  </si>
  <si>
    <t>печенье</t>
  </si>
  <si>
    <t>чай с лимоном</t>
  </si>
  <si>
    <t>суп рисовый</t>
  </si>
  <si>
    <t>борщ</t>
  </si>
  <si>
    <t>каша рисовая молочная</t>
  </si>
  <si>
    <t>запеканка со сгущ. молоком</t>
  </si>
  <si>
    <t>компот из яблок</t>
  </si>
  <si>
    <t>Семидоцкая О.И.</t>
  </si>
  <si>
    <t xml:space="preserve">макароны </t>
  </si>
  <si>
    <t>щи из капусты свежей с картофелем</t>
  </si>
  <si>
    <t>компот из смеси сухофруктов</t>
  </si>
  <si>
    <t>какао с молоком</t>
  </si>
  <si>
    <t>пшеничный с сыром</t>
  </si>
  <si>
    <t>плов из говядины</t>
  </si>
  <si>
    <t>плов из курицы</t>
  </si>
  <si>
    <t xml:space="preserve">пшеничный </t>
  </si>
  <si>
    <t>салат из моркови с яблоком</t>
  </si>
  <si>
    <t>гуляш из говядины</t>
  </si>
  <si>
    <t>50/50</t>
  </si>
  <si>
    <t>суп с макаронами</t>
  </si>
  <si>
    <t>курица в томатном соусе</t>
  </si>
  <si>
    <t>каша пшеничная рассыпчатая</t>
  </si>
  <si>
    <t xml:space="preserve">печенье </t>
  </si>
  <si>
    <t>рассольник</t>
  </si>
  <si>
    <t>овощное рагу с курицей</t>
  </si>
  <si>
    <t xml:space="preserve">КАША МОЛОЧНАЯ МАННАЯ </t>
  </si>
  <si>
    <t>ржаной</t>
  </si>
  <si>
    <t>котлета из говядины</t>
  </si>
  <si>
    <t>90/5</t>
  </si>
  <si>
    <t xml:space="preserve">яйцо </t>
  </si>
  <si>
    <t>плов с курицей</t>
  </si>
  <si>
    <t>картофель запеченный</t>
  </si>
  <si>
    <t>рыба припущенная</t>
  </si>
  <si>
    <t xml:space="preserve">филе птицы отварное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</si>
</sst>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11" fillId="0" borderId="14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5" xfId="0" applyFont="1" applyBorder="1"/>
    <xf numFmtId="0" fontId="1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234" activePane="bottomRight" state="frozen"/>
      <selection pane="topRight" activeCell="E1" sqref="E1"/>
      <selection pane="bottomLeft" activeCell="A6" sqref="A6"/>
      <selection pane="bottomRight" activeCell="N238" sqref="N23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90</v>
      </c>
      <c r="G6" s="43">
        <v>10</v>
      </c>
      <c r="H6" s="43">
        <v>12</v>
      </c>
      <c r="I6" s="43">
        <v>12</v>
      </c>
      <c r="J6" s="43">
        <v>170</v>
      </c>
      <c r="K6" s="44">
        <v>198</v>
      </c>
      <c r="L6" s="43">
        <v>35.89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>
        <v>150</v>
      </c>
      <c r="G7" s="43">
        <v>9</v>
      </c>
      <c r="H7" s="43">
        <v>6</v>
      </c>
      <c r="I7" s="43">
        <v>39</v>
      </c>
      <c r="J7" s="43">
        <v>243</v>
      </c>
      <c r="K7" s="44">
        <v>114</v>
      </c>
      <c r="L7" s="43">
        <v>16.29</v>
      </c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</v>
      </c>
      <c r="H8" s="43">
        <v>0</v>
      </c>
      <c r="I8" s="43">
        <v>0</v>
      </c>
      <c r="J8" s="43">
        <v>65</v>
      </c>
      <c r="K8" s="44">
        <v>393</v>
      </c>
      <c r="L8" s="43">
        <v>6.21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0</v>
      </c>
      <c r="I9" s="43">
        <v>0</v>
      </c>
      <c r="J9" s="43">
        <v>80</v>
      </c>
      <c r="K9" s="44">
        <v>0</v>
      </c>
      <c r="L9" s="43">
        <v>2.61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231</v>
      </c>
      <c r="L10" s="43">
        <v>10.96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570</v>
      </c>
      <c r="G15" s="19">
        <f t="shared" ref="G15:J15" si="0">SUM(G6:G14)</f>
        <v>21</v>
      </c>
      <c r="H15" s="19">
        <f t="shared" si="0"/>
        <v>18</v>
      </c>
      <c r="I15" s="19">
        <f t="shared" si="0"/>
        <v>61</v>
      </c>
      <c r="J15" s="19">
        <f t="shared" si="0"/>
        <v>605</v>
      </c>
      <c r="K15" s="25"/>
      <c r="L15" s="19">
        <f t="shared" ref="L15" si="1">SUM(L6:L14)</f>
        <v>71.960000000000008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58</v>
      </c>
      <c r="F17" s="43">
        <v>250</v>
      </c>
      <c r="G17" s="43">
        <v>2</v>
      </c>
      <c r="H17" s="43">
        <v>6</v>
      </c>
      <c r="I17" s="43">
        <v>9</v>
      </c>
      <c r="J17" s="43">
        <v>112</v>
      </c>
      <c r="K17" s="44">
        <v>66</v>
      </c>
      <c r="L17" s="43">
        <v>14.05</v>
      </c>
    </row>
    <row r="18" spans="1:12" ht="15" x14ac:dyDescent="0.25">
      <c r="A18" s="23"/>
      <c r="B18" s="15"/>
      <c r="C18" s="11"/>
      <c r="D18" s="7" t="s">
        <v>28</v>
      </c>
      <c r="E18" s="42" t="s">
        <v>41</v>
      </c>
      <c r="F18" s="43">
        <v>90</v>
      </c>
      <c r="G18" s="43">
        <v>10</v>
      </c>
      <c r="H18" s="43">
        <v>12</v>
      </c>
      <c r="I18" s="43">
        <v>12</v>
      </c>
      <c r="J18" s="43">
        <v>170</v>
      </c>
      <c r="K18" s="44">
        <v>198</v>
      </c>
      <c r="L18" s="43">
        <v>35.89</v>
      </c>
    </row>
    <row r="19" spans="1:12" ht="15" x14ac:dyDescent="0.25">
      <c r="A19" s="23"/>
      <c r="B19" s="15"/>
      <c r="C19" s="11"/>
      <c r="D19" s="7" t="s">
        <v>29</v>
      </c>
      <c r="E19" s="42" t="s">
        <v>57</v>
      </c>
      <c r="F19" s="43">
        <v>150</v>
      </c>
      <c r="G19" s="43">
        <v>5.52</v>
      </c>
      <c r="H19" s="43">
        <v>4.5199999999999996</v>
      </c>
      <c r="I19" s="43">
        <v>26.45</v>
      </c>
      <c r="J19" s="43">
        <v>168</v>
      </c>
      <c r="K19" s="44">
        <v>8</v>
      </c>
      <c r="L19" s="43">
        <v>11.26</v>
      </c>
    </row>
    <row r="20" spans="1:12" ht="15" x14ac:dyDescent="0.25">
      <c r="A20" s="23"/>
      <c r="B20" s="15"/>
      <c r="C20" s="11"/>
      <c r="D20" s="7" t="s">
        <v>30</v>
      </c>
      <c r="E20" s="42" t="s">
        <v>59</v>
      </c>
      <c r="F20" s="43">
        <v>200</v>
      </c>
      <c r="G20" s="43">
        <v>0.12</v>
      </c>
      <c r="H20" s="43">
        <v>0.1</v>
      </c>
      <c r="I20" s="43">
        <v>27.5</v>
      </c>
      <c r="J20" s="43">
        <v>111.38</v>
      </c>
      <c r="K20" s="44">
        <v>243</v>
      </c>
      <c r="L20" s="43">
        <v>9.98</v>
      </c>
    </row>
    <row r="21" spans="1:12" ht="15" x14ac:dyDescent="0.25">
      <c r="A21" s="23"/>
      <c r="B21" s="15"/>
      <c r="C21" s="11"/>
      <c r="D21" s="7" t="s">
        <v>31</v>
      </c>
      <c r="E21" s="42" t="s">
        <v>44</v>
      </c>
      <c r="F21" s="43">
        <v>30</v>
      </c>
      <c r="G21" s="43">
        <v>2</v>
      </c>
      <c r="H21" s="43">
        <v>0</v>
      </c>
      <c r="I21" s="43">
        <v>0</v>
      </c>
      <c r="J21" s="43">
        <v>80</v>
      </c>
      <c r="K21" s="44">
        <v>0</v>
      </c>
      <c r="L21" s="43">
        <v>2.61</v>
      </c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48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720</v>
      </c>
      <c r="G28" s="19">
        <f t="shared" ref="G28:J28" si="2">SUM(G16:G27)</f>
        <v>19.64</v>
      </c>
      <c r="H28" s="19">
        <f t="shared" si="2"/>
        <v>22.62</v>
      </c>
      <c r="I28" s="19">
        <f t="shared" si="2"/>
        <v>74.95</v>
      </c>
      <c r="J28" s="19">
        <f t="shared" si="2"/>
        <v>641.38</v>
      </c>
      <c r="K28" s="25"/>
      <c r="L28" s="19">
        <f t="shared" ref="L28" si="3">SUM(L16:L27)</f>
        <v>73.789999999999992</v>
      </c>
    </row>
    <row r="29" spans="1:12" ht="15" x14ac:dyDescent="0.2">
      <c r="A29" s="29">
        <f>A6</f>
        <v>1</v>
      </c>
      <c r="B29" s="30">
        <f>B6</f>
        <v>1</v>
      </c>
      <c r="C29" s="51" t="s">
        <v>4</v>
      </c>
      <c r="D29" s="52"/>
      <c r="E29" s="31"/>
      <c r="F29" s="32">
        <f>F15+F28</f>
        <v>1290</v>
      </c>
      <c r="G29" s="32">
        <f t="shared" ref="G29:J29" si="4">G15+G28</f>
        <v>40.64</v>
      </c>
      <c r="H29" s="32">
        <f t="shared" si="4"/>
        <v>40.620000000000005</v>
      </c>
      <c r="I29" s="32">
        <f t="shared" si="4"/>
        <v>135.94999999999999</v>
      </c>
      <c r="J29" s="32">
        <f t="shared" si="4"/>
        <v>1246.3800000000001</v>
      </c>
      <c r="K29" s="32"/>
      <c r="L29" s="32">
        <f t="shared" ref="L29" si="5">L15+L28</f>
        <v>145.75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53</v>
      </c>
      <c r="F30" s="40">
        <v>200</v>
      </c>
      <c r="G30" s="40">
        <v>3</v>
      </c>
      <c r="H30" s="40">
        <v>8</v>
      </c>
      <c r="I30" s="40">
        <v>46.7</v>
      </c>
      <c r="J30" s="40">
        <v>275</v>
      </c>
      <c r="K30" s="41">
        <v>202</v>
      </c>
      <c r="L30" s="40">
        <v>29.89</v>
      </c>
    </row>
    <row r="31" spans="1:12" ht="15" x14ac:dyDescent="0.25">
      <c r="A31" s="14"/>
      <c r="B31" s="15"/>
      <c r="C31" s="11"/>
      <c r="D31" s="6" t="s">
        <v>29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22</v>
      </c>
      <c r="E32" s="42" t="s">
        <v>60</v>
      </c>
      <c r="F32" s="43">
        <v>200</v>
      </c>
      <c r="G32" s="43">
        <v>4</v>
      </c>
      <c r="H32" s="43">
        <v>4</v>
      </c>
      <c r="I32" s="43">
        <v>15</v>
      </c>
      <c r="J32" s="43">
        <v>111</v>
      </c>
      <c r="K32" s="44">
        <v>266</v>
      </c>
      <c r="L32" s="43">
        <v>16.73</v>
      </c>
    </row>
    <row r="33" spans="1:12" ht="15" x14ac:dyDescent="0.25">
      <c r="A33" s="14"/>
      <c r="B33" s="15"/>
      <c r="C33" s="11"/>
      <c r="D33" s="7" t="s">
        <v>23</v>
      </c>
      <c r="E33" s="42" t="s">
        <v>61</v>
      </c>
      <c r="F33" s="43">
        <v>50</v>
      </c>
      <c r="G33" s="43">
        <v>5</v>
      </c>
      <c r="H33" s="43">
        <v>7</v>
      </c>
      <c r="I33" s="43">
        <v>15</v>
      </c>
      <c r="J33" s="43">
        <v>160</v>
      </c>
      <c r="K33" s="44">
        <v>3</v>
      </c>
      <c r="L33" s="43">
        <v>18.7</v>
      </c>
    </row>
    <row r="34" spans="1:12" ht="15" x14ac:dyDescent="0.25">
      <c r="A34" s="14"/>
      <c r="B34" s="15"/>
      <c r="C34" s="11"/>
      <c r="D34" s="7" t="s">
        <v>24</v>
      </c>
      <c r="E34" s="42" t="s">
        <v>46</v>
      </c>
      <c r="F34" s="43">
        <v>100</v>
      </c>
      <c r="G34" s="43">
        <v>0</v>
      </c>
      <c r="H34" s="43">
        <v>0</v>
      </c>
      <c r="I34" s="43">
        <v>10</v>
      </c>
      <c r="J34" s="43">
        <v>47</v>
      </c>
      <c r="K34" s="44">
        <v>231</v>
      </c>
      <c r="L34" s="43">
        <v>10.96</v>
      </c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550</v>
      </c>
      <c r="G39" s="19">
        <f t="shared" ref="G39" si="6">SUM(G30:G38)</f>
        <v>12</v>
      </c>
      <c r="H39" s="19">
        <f t="shared" ref="H39" si="7">SUM(H30:H38)</f>
        <v>19</v>
      </c>
      <c r="I39" s="19">
        <f t="shared" ref="I39" si="8">SUM(I30:I38)</f>
        <v>86.7</v>
      </c>
      <c r="J39" s="19">
        <f t="shared" ref="J39:L39" si="9">SUM(J30:J38)</f>
        <v>593</v>
      </c>
      <c r="K39" s="25"/>
      <c r="L39" s="19">
        <f t="shared" si="9"/>
        <v>76.28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.75" thickBot="1" x14ac:dyDescent="0.3">
      <c r="A41" s="14"/>
      <c r="B41" s="15"/>
      <c r="C41" s="11"/>
      <c r="D41" s="7" t="s">
        <v>27</v>
      </c>
      <c r="E41" s="42" t="s">
        <v>52</v>
      </c>
      <c r="F41" s="43">
        <v>250</v>
      </c>
      <c r="G41" s="43">
        <v>2</v>
      </c>
      <c r="H41" s="43">
        <v>4</v>
      </c>
      <c r="I41" s="43">
        <v>12</v>
      </c>
      <c r="J41" s="43">
        <v>122</v>
      </c>
      <c r="K41" s="44">
        <v>82</v>
      </c>
      <c r="L41" s="43">
        <v>15.2</v>
      </c>
    </row>
    <row r="42" spans="1:12" ht="15" x14ac:dyDescent="0.25">
      <c r="A42" s="14"/>
      <c r="B42" s="15"/>
      <c r="C42" s="11"/>
      <c r="D42" s="7" t="s">
        <v>28</v>
      </c>
      <c r="E42" s="39" t="s">
        <v>62</v>
      </c>
      <c r="F42" s="40">
        <v>150</v>
      </c>
      <c r="G42" s="40">
        <v>18</v>
      </c>
      <c r="H42" s="40">
        <v>18</v>
      </c>
      <c r="I42" s="40">
        <v>24</v>
      </c>
      <c r="J42" s="40">
        <v>337</v>
      </c>
      <c r="K42" s="41">
        <v>179</v>
      </c>
      <c r="L42" s="40">
        <v>64.12</v>
      </c>
    </row>
    <row r="43" spans="1:12" ht="15" x14ac:dyDescent="0.25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7" t="s">
        <v>30</v>
      </c>
      <c r="E44" s="42" t="s">
        <v>43</v>
      </c>
      <c r="F44" s="43">
        <v>200</v>
      </c>
      <c r="G44" s="43">
        <v>0</v>
      </c>
      <c r="H44" s="43">
        <v>0</v>
      </c>
      <c r="I44" s="43">
        <v>15</v>
      </c>
      <c r="J44" s="43">
        <v>58</v>
      </c>
      <c r="K44" s="44">
        <v>261</v>
      </c>
      <c r="L44" s="43">
        <v>4.21</v>
      </c>
    </row>
    <row r="45" spans="1:12" ht="15" x14ac:dyDescent="0.25">
      <c r="A45" s="14"/>
      <c r="B45" s="15"/>
      <c r="C45" s="11"/>
      <c r="D45" s="7" t="s">
        <v>31</v>
      </c>
      <c r="E45" s="42" t="s">
        <v>44</v>
      </c>
      <c r="F45" s="43">
        <v>50</v>
      </c>
      <c r="G45" s="43">
        <v>4</v>
      </c>
      <c r="H45" s="43">
        <v>1</v>
      </c>
      <c r="I45" s="43">
        <v>24</v>
      </c>
      <c r="J45" s="43">
        <v>133</v>
      </c>
      <c r="K45" s="44">
        <v>0</v>
      </c>
      <c r="L45" s="43">
        <v>4.3</v>
      </c>
    </row>
    <row r="46" spans="1:12" ht="15" x14ac:dyDescent="0.2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650</v>
      </c>
      <c r="G52" s="19">
        <f t="shared" ref="G52" si="10">SUM(G40:G51)</f>
        <v>24</v>
      </c>
      <c r="H52" s="19">
        <f t="shared" ref="H52" si="11">SUM(H40:H51)</f>
        <v>23</v>
      </c>
      <c r="I52" s="19">
        <f t="shared" ref="I52" si="12">SUM(I40:I51)</f>
        <v>75</v>
      </c>
      <c r="J52" s="19">
        <f t="shared" ref="J52:L52" si="13">SUM(J40:J51)</f>
        <v>650</v>
      </c>
      <c r="K52" s="25"/>
      <c r="L52" s="19">
        <f t="shared" si="13"/>
        <v>87.83</v>
      </c>
    </row>
    <row r="53" spans="1:12" ht="15.75" customHeight="1" x14ac:dyDescent="0.2">
      <c r="A53" s="33">
        <f>A30</f>
        <v>1</v>
      </c>
      <c r="B53" s="33">
        <f>B30</f>
        <v>2</v>
      </c>
      <c r="C53" s="51" t="s">
        <v>4</v>
      </c>
      <c r="D53" s="52"/>
      <c r="E53" s="31"/>
      <c r="F53" s="32">
        <f>F39+F52</f>
        <v>1200</v>
      </c>
      <c r="G53" s="32">
        <f t="shared" ref="G53" si="14">G39+G52</f>
        <v>36</v>
      </c>
      <c r="H53" s="32">
        <f t="shared" ref="H53" si="15">H39+H52</f>
        <v>42</v>
      </c>
      <c r="I53" s="32">
        <f t="shared" ref="I53" si="16">I39+I52</f>
        <v>161.69999999999999</v>
      </c>
      <c r="J53" s="32">
        <f t="shared" ref="J53:L53" si="17">J39+J52</f>
        <v>1243</v>
      </c>
      <c r="K53" s="32"/>
      <c r="L53" s="32">
        <f t="shared" si="17"/>
        <v>164.11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63</v>
      </c>
      <c r="F54" s="40">
        <v>260</v>
      </c>
      <c r="G54" s="40">
        <v>27</v>
      </c>
      <c r="H54" s="40">
        <v>27</v>
      </c>
      <c r="I54" s="40">
        <v>41</v>
      </c>
      <c r="J54" s="40">
        <v>340</v>
      </c>
      <c r="K54" s="41">
        <v>199</v>
      </c>
      <c r="L54" s="40">
        <v>45.69</v>
      </c>
    </row>
    <row r="55" spans="1:12" ht="15" x14ac:dyDescent="0.25">
      <c r="A55" s="23"/>
      <c r="B55" s="15"/>
      <c r="C55" s="11"/>
      <c r="D55" s="6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55</v>
      </c>
      <c r="F56" s="43">
        <v>200</v>
      </c>
      <c r="G56" s="43">
        <v>0</v>
      </c>
      <c r="H56" s="43">
        <v>0</v>
      </c>
      <c r="I56" s="43">
        <v>28</v>
      </c>
      <c r="J56" s="43">
        <v>114</v>
      </c>
      <c r="K56" s="44">
        <v>236</v>
      </c>
      <c r="L56" s="43">
        <v>10.14</v>
      </c>
    </row>
    <row r="57" spans="1:12" ht="15" x14ac:dyDescent="0.25">
      <c r="A57" s="23"/>
      <c r="B57" s="15"/>
      <c r="C57" s="11"/>
      <c r="D57" s="7" t="s">
        <v>23</v>
      </c>
      <c r="E57" s="42" t="s">
        <v>64</v>
      </c>
      <c r="F57" s="43">
        <v>30</v>
      </c>
      <c r="G57" s="43">
        <v>2</v>
      </c>
      <c r="H57" s="43">
        <v>0</v>
      </c>
      <c r="I57" s="43">
        <v>0</v>
      </c>
      <c r="J57" s="43">
        <v>80</v>
      </c>
      <c r="K57" s="44">
        <v>0</v>
      </c>
      <c r="L57" s="43">
        <v>2.61</v>
      </c>
    </row>
    <row r="58" spans="1:12" ht="15" x14ac:dyDescent="0.25">
      <c r="A58" s="23"/>
      <c r="B58" s="15"/>
      <c r="C58" s="11"/>
      <c r="D58" s="7" t="s">
        <v>24</v>
      </c>
      <c r="E58" s="42"/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4">
        <v>0</v>
      </c>
      <c r="L58" s="43">
        <v>0</v>
      </c>
    </row>
    <row r="59" spans="1:12" ht="15" x14ac:dyDescent="0.25">
      <c r="A59" s="23"/>
      <c r="B59" s="15"/>
      <c r="C59" s="11"/>
      <c r="D59" s="7"/>
      <c r="E59" s="42" t="s">
        <v>65</v>
      </c>
      <c r="F59" s="43">
        <v>60</v>
      </c>
      <c r="G59" s="43">
        <v>1</v>
      </c>
      <c r="H59" s="43">
        <v>3</v>
      </c>
      <c r="I59" s="43">
        <v>4</v>
      </c>
      <c r="J59" s="43">
        <v>47</v>
      </c>
      <c r="K59" s="44">
        <v>42</v>
      </c>
      <c r="L59" s="43">
        <v>11.2</v>
      </c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550</v>
      </c>
      <c r="G63" s="19">
        <f t="shared" ref="G63" si="18">SUM(G54:G62)</f>
        <v>30</v>
      </c>
      <c r="H63" s="19">
        <f t="shared" ref="H63" si="19">SUM(H54:H62)</f>
        <v>30</v>
      </c>
      <c r="I63" s="19">
        <f t="shared" ref="I63" si="20">SUM(I54:I62)</f>
        <v>73</v>
      </c>
      <c r="J63" s="19">
        <f t="shared" ref="J63:L63" si="21">SUM(J54:J62)</f>
        <v>581</v>
      </c>
      <c r="K63" s="25"/>
      <c r="L63" s="19">
        <f t="shared" si="21"/>
        <v>69.64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60" t="s">
        <v>68</v>
      </c>
      <c r="F65" s="43">
        <v>250</v>
      </c>
      <c r="G65" s="43">
        <v>4</v>
      </c>
      <c r="H65" s="43">
        <v>6</v>
      </c>
      <c r="I65" s="43">
        <v>28</v>
      </c>
      <c r="J65" s="43">
        <v>230</v>
      </c>
      <c r="K65" s="44">
        <v>85</v>
      </c>
      <c r="L65" s="43">
        <v>10.199999999999999</v>
      </c>
    </row>
    <row r="66" spans="1:12" ht="15" x14ac:dyDescent="0.25">
      <c r="A66" s="23"/>
      <c r="B66" s="15"/>
      <c r="C66" s="11"/>
      <c r="D66" s="7" t="s">
        <v>28</v>
      </c>
      <c r="E66" s="60" t="s">
        <v>69</v>
      </c>
      <c r="F66" s="43">
        <v>90</v>
      </c>
      <c r="G66" s="43">
        <v>14</v>
      </c>
      <c r="H66" s="43">
        <v>17</v>
      </c>
      <c r="I66" s="43">
        <v>7</v>
      </c>
      <c r="J66" s="43">
        <v>168</v>
      </c>
      <c r="K66" s="44">
        <v>198</v>
      </c>
      <c r="L66" s="43">
        <v>31.5</v>
      </c>
    </row>
    <row r="67" spans="1:12" ht="15" x14ac:dyDescent="0.25">
      <c r="A67" s="23"/>
      <c r="B67" s="15"/>
      <c r="C67" s="11"/>
      <c r="D67" s="7" t="s">
        <v>29</v>
      </c>
      <c r="E67" s="60" t="s">
        <v>70</v>
      </c>
      <c r="F67" s="43">
        <v>150</v>
      </c>
      <c r="G67" s="43">
        <v>6</v>
      </c>
      <c r="H67" s="43">
        <v>6</v>
      </c>
      <c r="I67" s="43">
        <v>25</v>
      </c>
      <c r="J67" s="43">
        <v>220</v>
      </c>
      <c r="K67" s="44">
        <v>114</v>
      </c>
      <c r="L67" s="43">
        <v>12.6</v>
      </c>
    </row>
    <row r="68" spans="1:12" ht="15" x14ac:dyDescent="0.25">
      <c r="A68" s="23"/>
      <c r="B68" s="15"/>
      <c r="C68" s="11"/>
      <c r="D68" s="7" t="s">
        <v>30</v>
      </c>
      <c r="E68" s="42" t="s">
        <v>55</v>
      </c>
      <c r="F68" s="43">
        <v>200</v>
      </c>
      <c r="G68" s="43">
        <v>0.12</v>
      </c>
      <c r="H68" s="43">
        <v>0.1</v>
      </c>
      <c r="I68" s="43">
        <v>27.5</v>
      </c>
      <c r="J68" s="43">
        <v>111.38</v>
      </c>
      <c r="K68" s="44">
        <v>243</v>
      </c>
      <c r="L68" s="43">
        <v>9.98</v>
      </c>
    </row>
    <row r="69" spans="1:12" ht="15" x14ac:dyDescent="0.25">
      <c r="A69" s="23"/>
      <c r="B69" s="15"/>
      <c r="C69" s="11"/>
      <c r="D69" s="7" t="s">
        <v>31</v>
      </c>
      <c r="E69" s="42" t="s">
        <v>64</v>
      </c>
      <c r="F69" s="43">
        <v>30</v>
      </c>
      <c r="G69" s="43">
        <v>2</v>
      </c>
      <c r="H69" s="43">
        <v>0</v>
      </c>
      <c r="I69" s="43">
        <v>0</v>
      </c>
      <c r="J69" s="43">
        <v>80</v>
      </c>
      <c r="K69" s="44">
        <v>0</v>
      </c>
      <c r="L69" s="43">
        <v>2.61</v>
      </c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48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720</v>
      </c>
      <c r="G76" s="19">
        <f t="shared" ref="G76" si="22">SUM(G64:G75)</f>
        <v>26.12</v>
      </c>
      <c r="H76" s="19">
        <f t="shared" ref="H76" si="23">SUM(H64:H75)</f>
        <v>29.1</v>
      </c>
      <c r="I76" s="19">
        <f t="shared" ref="I76" si="24">SUM(I64:I75)</f>
        <v>87.5</v>
      </c>
      <c r="J76" s="19">
        <f t="shared" ref="J76:L76" si="25">SUM(J64:J75)</f>
        <v>809.38</v>
      </c>
      <c r="K76" s="25"/>
      <c r="L76" s="19">
        <f t="shared" si="25"/>
        <v>66.89</v>
      </c>
    </row>
    <row r="77" spans="1:12" ht="15.75" customHeight="1" x14ac:dyDescent="0.2">
      <c r="A77" s="29">
        <f>A54</f>
        <v>1</v>
      </c>
      <c r="B77" s="30">
        <f>B54</f>
        <v>3</v>
      </c>
      <c r="C77" s="51" t="s">
        <v>4</v>
      </c>
      <c r="D77" s="52"/>
      <c r="E77" s="31"/>
      <c r="F77" s="32">
        <f>F63+F76</f>
        <v>1270</v>
      </c>
      <c r="G77" s="32">
        <f t="shared" ref="G77" si="26">G63+G76</f>
        <v>56.120000000000005</v>
      </c>
      <c r="H77" s="32">
        <f t="shared" ref="H77" si="27">H63+H76</f>
        <v>59.1</v>
      </c>
      <c r="I77" s="32">
        <f t="shared" ref="I77" si="28">I63+I76</f>
        <v>160.5</v>
      </c>
      <c r="J77" s="32">
        <f t="shared" ref="J77:L77" si="29">J63+J76</f>
        <v>1390.38</v>
      </c>
      <c r="K77" s="32"/>
      <c r="L77" s="32">
        <f t="shared" si="29"/>
        <v>136.53</v>
      </c>
    </row>
    <row r="78" spans="1:12" ht="15" x14ac:dyDescent="0.25">
      <c r="A78" s="20">
        <v>1</v>
      </c>
      <c r="B78" s="21">
        <v>4</v>
      </c>
      <c r="C78" s="57" t="s">
        <v>20</v>
      </c>
      <c r="D78" s="5" t="s">
        <v>21</v>
      </c>
      <c r="E78" s="58" t="s">
        <v>66</v>
      </c>
      <c r="F78" s="59" t="s">
        <v>67</v>
      </c>
      <c r="G78" s="40">
        <v>12</v>
      </c>
      <c r="H78" s="40">
        <v>14</v>
      </c>
      <c r="I78" s="40">
        <v>4</v>
      </c>
      <c r="J78" s="40">
        <v>190</v>
      </c>
      <c r="K78" s="41">
        <v>175</v>
      </c>
      <c r="L78" s="40">
        <v>47.6</v>
      </c>
    </row>
    <row r="79" spans="1:12" ht="15" x14ac:dyDescent="0.25">
      <c r="A79" s="23"/>
      <c r="B79" s="15"/>
      <c r="C79" s="11"/>
      <c r="D79" s="6" t="s">
        <v>29</v>
      </c>
      <c r="E79" s="60" t="s">
        <v>57</v>
      </c>
      <c r="F79" s="43">
        <v>150</v>
      </c>
      <c r="G79" s="43">
        <v>6</v>
      </c>
      <c r="H79" s="43">
        <v>5</v>
      </c>
      <c r="I79" s="43">
        <v>35</v>
      </c>
      <c r="J79" s="43">
        <v>215</v>
      </c>
      <c r="K79" s="44">
        <v>137</v>
      </c>
      <c r="L79" s="43">
        <v>11.26</v>
      </c>
    </row>
    <row r="80" spans="1:12" ht="15" x14ac:dyDescent="0.25">
      <c r="A80" s="23"/>
      <c r="B80" s="15"/>
      <c r="C80" s="11"/>
      <c r="D80" s="7" t="s">
        <v>22</v>
      </c>
      <c r="E80" s="42" t="s">
        <v>43</v>
      </c>
      <c r="F80" s="43">
        <v>200</v>
      </c>
      <c r="G80" s="43">
        <v>0.12</v>
      </c>
      <c r="H80" s="43">
        <v>0</v>
      </c>
      <c r="I80" s="43">
        <v>0</v>
      </c>
      <c r="J80" s="43">
        <v>58</v>
      </c>
      <c r="K80" s="44">
        <v>18</v>
      </c>
      <c r="L80" s="43">
        <v>4.21</v>
      </c>
    </row>
    <row r="81" spans="1:12" ht="15" x14ac:dyDescent="0.25">
      <c r="A81" s="23"/>
      <c r="B81" s="15"/>
      <c r="C81" s="11"/>
      <c r="D81" s="7" t="s">
        <v>23</v>
      </c>
      <c r="E81" s="42" t="s">
        <v>44</v>
      </c>
      <c r="F81" s="43">
        <v>30</v>
      </c>
      <c r="G81" s="43">
        <v>2</v>
      </c>
      <c r="H81" s="43">
        <v>0</v>
      </c>
      <c r="I81" s="43">
        <v>0</v>
      </c>
      <c r="J81" s="43">
        <v>80</v>
      </c>
      <c r="K81" s="44">
        <v>0</v>
      </c>
      <c r="L81" s="43">
        <v>2.61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380</v>
      </c>
      <c r="G87" s="19">
        <f t="shared" ref="G87" si="30">SUM(G78:G86)</f>
        <v>20.12</v>
      </c>
      <c r="H87" s="19">
        <f t="shared" ref="H87" si="31">SUM(H78:H86)</f>
        <v>19</v>
      </c>
      <c r="I87" s="19">
        <f t="shared" ref="I87" si="32">SUM(I78:I86)</f>
        <v>39</v>
      </c>
      <c r="J87" s="19">
        <f t="shared" ref="J87:L87" si="33">SUM(J78:J86)</f>
        <v>543</v>
      </c>
      <c r="K87" s="25"/>
      <c r="L87" s="19">
        <f t="shared" si="33"/>
        <v>65.680000000000007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 t="s">
        <v>47</v>
      </c>
      <c r="F89" s="43">
        <v>250</v>
      </c>
      <c r="G89" s="43">
        <v>4.3899999999999997</v>
      </c>
      <c r="H89" s="43">
        <v>4.22</v>
      </c>
      <c r="I89" s="43">
        <v>13.06</v>
      </c>
      <c r="J89" s="43">
        <v>107.8</v>
      </c>
      <c r="K89" s="44">
        <v>206</v>
      </c>
      <c r="L89" s="43">
        <v>11.02</v>
      </c>
    </row>
    <row r="90" spans="1:12" ht="15" x14ac:dyDescent="0.25">
      <c r="A90" s="23"/>
      <c r="B90" s="15"/>
      <c r="C90" s="11"/>
      <c r="D90" s="7" t="s">
        <v>28</v>
      </c>
      <c r="E90" s="60" t="s">
        <v>69</v>
      </c>
      <c r="F90" s="43">
        <v>90</v>
      </c>
      <c r="G90" s="43">
        <v>14</v>
      </c>
      <c r="H90" s="43">
        <v>17</v>
      </c>
      <c r="I90" s="43">
        <v>7</v>
      </c>
      <c r="J90" s="43">
        <v>168</v>
      </c>
      <c r="K90" s="44">
        <v>198</v>
      </c>
      <c r="L90" s="43">
        <v>31.5</v>
      </c>
    </row>
    <row r="91" spans="1:12" ht="15" x14ac:dyDescent="0.25">
      <c r="A91" s="23"/>
      <c r="B91" s="15"/>
      <c r="C91" s="11"/>
      <c r="D91" s="7" t="s">
        <v>29</v>
      </c>
      <c r="E91" s="60" t="s">
        <v>57</v>
      </c>
      <c r="F91" s="43">
        <v>150</v>
      </c>
      <c r="G91" s="43">
        <v>6</v>
      </c>
      <c r="H91" s="43">
        <v>5</v>
      </c>
      <c r="I91" s="43">
        <v>35</v>
      </c>
      <c r="J91" s="43">
        <v>215</v>
      </c>
      <c r="K91" s="44">
        <v>137</v>
      </c>
      <c r="L91" s="43">
        <v>11.26</v>
      </c>
    </row>
    <row r="92" spans="1:12" ht="15" x14ac:dyDescent="0.25">
      <c r="A92" s="23"/>
      <c r="B92" s="15"/>
      <c r="C92" s="11"/>
      <c r="D92" s="7" t="s">
        <v>30</v>
      </c>
      <c r="E92" s="42" t="s">
        <v>43</v>
      </c>
      <c r="F92" s="43">
        <v>200</v>
      </c>
      <c r="G92" s="43">
        <v>0.12</v>
      </c>
      <c r="H92" s="43">
        <v>0</v>
      </c>
      <c r="I92" s="43">
        <v>0</v>
      </c>
      <c r="J92" s="43">
        <v>58</v>
      </c>
      <c r="K92" s="44">
        <v>18</v>
      </c>
      <c r="L92" s="43">
        <v>4.21</v>
      </c>
    </row>
    <row r="93" spans="1:12" ht="15" x14ac:dyDescent="0.25">
      <c r="A93" s="23"/>
      <c r="B93" s="15"/>
      <c r="C93" s="11"/>
      <c r="D93" s="7" t="s">
        <v>31</v>
      </c>
      <c r="E93" s="42" t="s">
        <v>44</v>
      </c>
      <c r="F93" s="43">
        <v>30</v>
      </c>
      <c r="G93" s="43">
        <v>2</v>
      </c>
      <c r="H93" s="43">
        <v>0</v>
      </c>
      <c r="I93" s="43">
        <v>0</v>
      </c>
      <c r="J93" s="43">
        <v>80</v>
      </c>
      <c r="K93" s="44">
        <v>0</v>
      </c>
      <c r="L93" s="43">
        <v>2.61</v>
      </c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720</v>
      </c>
      <c r="G99" s="19">
        <f t="shared" ref="G99" si="34">SUM(G88:G98)</f>
        <v>26.51</v>
      </c>
      <c r="H99" s="19">
        <f t="shared" ref="H99" si="35">SUM(H88:H98)</f>
        <v>26.22</v>
      </c>
      <c r="I99" s="19">
        <f t="shared" ref="I99" si="36">SUM(I88:I98)</f>
        <v>55.06</v>
      </c>
      <c r="J99" s="19">
        <f t="shared" ref="J99:L99" si="37">SUM(J88:J98)</f>
        <v>628.79999999999995</v>
      </c>
      <c r="K99" s="25"/>
      <c r="L99" s="19">
        <f t="shared" si="37"/>
        <v>60.599999999999994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51" t="s">
        <v>4</v>
      </c>
      <c r="D100" s="52"/>
      <c r="E100" s="31"/>
      <c r="F100" s="32">
        <f>F87+F99</f>
        <v>1100</v>
      </c>
      <c r="G100" s="32">
        <f t="shared" ref="G100" si="38">G87+G99</f>
        <v>46.63</v>
      </c>
      <c r="H100" s="32">
        <f t="shared" ref="H100" si="39">H87+H99</f>
        <v>45.22</v>
      </c>
      <c r="I100" s="32">
        <f t="shared" ref="I100" si="40">I87+I99</f>
        <v>94.06</v>
      </c>
      <c r="J100" s="32">
        <f t="shared" ref="J100:L100" si="41">J87+J99</f>
        <v>1171.8</v>
      </c>
      <c r="K100" s="32"/>
      <c r="L100" s="32">
        <f t="shared" si="41"/>
        <v>126.28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45</v>
      </c>
      <c r="F101" s="40">
        <v>120</v>
      </c>
      <c r="G101" s="40">
        <v>6.68</v>
      </c>
      <c r="H101" s="40">
        <v>4.6100000000000003</v>
      </c>
      <c r="I101" s="40">
        <v>4.83</v>
      </c>
      <c r="J101" s="40">
        <v>255.33</v>
      </c>
      <c r="K101" s="41">
        <v>216</v>
      </c>
      <c r="L101" s="40">
        <v>40.94</v>
      </c>
    </row>
    <row r="102" spans="1:12" ht="15" x14ac:dyDescent="0.25">
      <c r="A102" s="23"/>
      <c r="B102" s="15"/>
      <c r="C102" s="11"/>
      <c r="D102" s="6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4</v>
      </c>
      <c r="H103" s="43">
        <v>4</v>
      </c>
      <c r="I103" s="43">
        <v>15</v>
      </c>
      <c r="J103" s="43">
        <v>111</v>
      </c>
      <c r="K103" s="44">
        <v>266</v>
      </c>
      <c r="L103" s="43">
        <v>16.73</v>
      </c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50</v>
      </c>
      <c r="G104" s="43">
        <v>5</v>
      </c>
      <c r="H104" s="43">
        <v>7</v>
      </c>
      <c r="I104" s="43">
        <v>15</v>
      </c>
      <c r="J104" s="43">
        <v>160</v>
      </c>
      <c r="K104" s="44">
        <v>3</v>
      </c>
      <c r="L104" s="43">
        <v>18.7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/>
      <c r="E106" s="60" t="s">
        <v>71</v>
      </c>
      <c r="F106" s="43">
        <v>40</v>
      </c>
      <c r="G106" s="43">
        <v>3</v>
      </c>
      <c r="H106" s="43">
        <v>4</v>
      </c>
      <c r="I106" s="43">
        <v>30</v>
      </c>
      <c r="J106" s="43">
        <v>167</v>
      </c>
      <c r="K106" s="44"/>
      <c r="L106" s="43">
        <v>10.32</v>
      </c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410</v>
      </c>
      <c r="G111" s="19">
        <f t="shared" ref="G111" si="42">SUM(G101:G110)</f>
        <v>18.68</v>
      </c>
      <c r="H111" s="19">
        <f t="shared" ref="H111" si="43">SUM(H101:H110)</f>
        <v>19.61</v>
      </c>
      <c r="I111" s="19">
        <f t="shared" ref="I111" si="44">SUM(I101:I110)</f>
        <v>64.83</v>
      </c>
      <c r="J111" s="19">
        <f t="shared" ref="J111:L111" si="45">SUM(J101:J110)</f>
        <v>693.33</v>
      </c>
      <c r="K111" s="25"/>
      <c r="L111" s="19">
        <f t="shared" si="45"/>
        <v>86.69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.75" thickBot="1" x14ac:dyDescent="0.3">
      <c r="A113" s="23"/>
      <c r="B113" s="15"/>
      <c r="C113" s="11"/>
      <c r="D113" s="7" t="s">
        <v>27</v>
      </c>
      <c r="E113" s="60" t="s">
        <v>72</v>
      </c>
      <c r="F113" s="43">
        <v>250</v>
      </c>
      <c r="G113" s="43">
        <v>2</v>
      </c>
      <c r="H113" s="43">
        <v>5</v>
      </c>
      <c r="I113" s="43">
        <v>10</v>
      </c>
      <c r="J113" s="43">
        <v>121</v>
      </c>
      <c r="K113" s="44">
        <v>73</v>
      </c>
      <c r="L113" s="43">
        <v>13.08</v>
      </c>
    </row>
    <row r="114" spans="1:12" ht="15" x14ac:dyDescent="0.25">
      <c r="A114" s="23"/>
      <c r="B114" s="15"/>
      <c r="C114" s="11"/>
      <c r="D114" s="7" t="s">
        <v>28</v>
      </c>
      <c r="E114" s="58" t="s">
        <v>73</v>
      </c>
      <c r="F114" s="40">
        <v>210</v>
      </c>
      <c r="G114" s="40">
        <v>18</v>
      </c>
      <c r="H114" s="40">
        <v>20</v>
      </c>
      <c r="I114" s="40">
        <v>19</v>
      </c>
      <c r="J114" s="40">
        <v>325</v>
      </c>
      <c r="K114" s="41">
        <v>197</v>
      </c>
      <c r="L114" s="40">
        <v>48.79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55</v>
      </c>
      <c r="F116" s="43">
        <v>200</v>
      </c>
      <c r="G116" s="43">
        <v>0.12</v>
      </c>
      <c r="H116" s="43">
        <v>0.1</v>
      </c>
      <c r="I116" s="43">
        <v>27.5</v>
      </c>
      <c r="J116" s="43">
        <v>111.38</v>
      </c>
      <c r="K116" s="44">
        <v>243</v>
      </c>
      <c r="L116" s="43">
        <v>9.98</v>
      </c>
    </row>
    <row r="117" spans="1:12" ht="15" x14ac:dyDescent="0.25">
      <c r="A117" s="23"/>
      <c r="B117" s="15"/>
      <c r="C117" s="11"/>
      <c r="D117" s="7" t="s">
        <v>31</v>
      </c>
      <c r="E117" s="42" t="s">
        <v>64</v>
      </c>
      <c r="F117" s="43">
        <v>30</v>
      </c>
      <c r="G117" s="43">
        <v>2</v>
      </c>
      <c r="H117" s="43">
        <v>0</v>
      </c>
      <c r="I117" s="43">
        <v>0</v>
      </c>
      <c r="J117" s="43">
        <v>80</v>
      </c>
      <c r="K117" s="44">
        <v>0</v>
      </c>
      <c r="L117" s="43">
        <v>2.61</v>
      </c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24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690</v>
      </c>
      <c r="G124" s="19">
        <f t="shared" ref="G124" si="46">SUM(G112:G123)</f>
        <v>22.12</v>
      </c>
      <c r="H124" s="19">
        <f t="shared" ref="H124" si="47">SUM(H112:H123)</f>
        <v>25.1</v>
      </c>
      <c r="I124" s="19">
        <f t="shared" ref="I124" si="48">SUM(I112:I123)</f>
        <v>56.5</v>
      </c>
      <c r="J124" s="19">
        <f t="shared" ref="J124:L124" si="49">SUM(J112:J123)</f>
        <v>637.38</v>
      </c>
      <c r="K124" s="25"/>
      <c r="L124" s="19">
        <f t="shared" si="49"/>
        <v>74.459999999999994</v>
      </c>
    </row>
    <row r="125" spans="1:12" ht="15.75" customHeight="1" thickBot="1" x14ac:dyDescent="0.25">
      <c r="A125" s="29">
        <f>A101</f>
        <v>1</v>
      </c>
      <c r="B125" s="30">
        <f>B101</f>
        <v>5</v>
      </c>
      <c r="C125" s="51" t="s">
        <v>4</v>
      </c>
      <c r="D125" s="52"/>
      <c r="E125" s="31"/>
      <c r="F125" s="32">
        <f>F111+F124</f>
        <v>1100</v>
      </c>
      <c r="G125" s="32">
        <f t="shared" ref="G125" si="50">G111+G124</f>
        <v>40.799999999999997</v>
      </c>
      <c r="H125" s="32">
        <f t="shared" ref="H125" si="51">H111+H124</f>
        <v>44.71</v>
      </c>
      <c r="I125" s="32">
        <f t="shared" ref="I125" si="52">I111+I124</f>
        <v>121.33</v>
      </c>
      <c r="J125" s="32">
        <f t="shared" ref="J125:L125" si="53">J111+J124</f>
        <v>1330.71</v>
      </c>
      <c r="K125" s="32"/>
      <c r="L125" s="32">
        <f t="shared" si="53"/>
        <v>161.14999999999998</v>
      </c>
    </row>
    <row r="126" spans="1:12" ht="15" x14ac:dyDescent="0.25">
      <c r="A126" s="20">
        <v>2</v>
      </c>
      <c r="B126" s="21">
        <v>1</v>
      </c>
      <c r="C126" s="57" t="s">
        <v>20</v>
      </c>
      <c r="D126" s="5" t="s">
        <v>21</v>
      </c>
      <c r="E126" s="60" t="s">
        <v>69</v>
      </c>
      <c r="F126" s="43">
        <v>90</v>
      </c>
      <c r="G126" s="43">
        <v>14</v>
      </c>
      <c r="H126" s="43">
        <v>17</v>
      </c>
      <c r="I126" s="43">
        <v>7</v>
      </c>
      <c r="J126" s="43">
        <v>168</v>
      </c>
      <c r="K126" s="44">
        <v>198</v>
      </c>
      <c r="L126" s="43">
        <v>31.5</v>
      </c>
    </row>
    <row r="127" spans="1:12" ht="15" x14ac:dyDescent="0.25">
      <c r="A127" s="23"/>
      <c r="B127" s="15"/>
      <c r="C127" s="11"/>
      <c r="D127" s="6" t="s">
        <v>29</v>
      </c>
      <c r="E127" s="42" t="s">
        <v>42</v>
      </c>
      <c r="F127" s="43">
        <v>150</v>
      </c>
      <c r="G127" s="43">
        <v>6.68</v>
      </c>
      <c r="H127" s="43">
        <v>4.6100000000000003</v>
      </c>
      <c r="I127" s="43">
        <v>4.83</v>
      </c>
      <c r="J127" s="43">
        <v>291</v>
      </c>
      <c r="K127" s="44">
        <v>55</v>
      </c>
      <c r="L127" s="43">
        <v>16.29</v>
      </c>
    </row>
    <row r="128" spans="1:12" ht="15" x14ac:dyDescent="0.25">
      <c r="A128" s="23"/>
      <c r="B128" s="15"/>
      <c r="C128" s="11"/>
      <c r="D128" s="7" t="s">
        <v>22</v>
      </c>
      <c r="E128" s="42" t="s">
        <v>55</v>
      </c>
      <c r="F128" s="43">
        <v>200</v>
      </c>
      <c r="G128" s="43">
        <v>0.12</v>
      </c>
      <c r="H128" s="43">
        <v>0.1</v>
      </c>
      <c r="I128" s="43">
        <v>27.5</v>
      </c>
      <c r="J128" s="43">
        <v>111.38</v>
      </c>
      <c r="K128" s="44">
        <v>243</v>
      </c>
      <c r="L128" s="43">
        <v>9.98</v>
      </c>
    </row>
    <row r="129" spans="1:12" ht="15" x14ac:dyDescent="0.25">
      <c r="A129" s="23"/>
      <c r="B129" s="15"/>
      <c r="C129" s="11"/>
      <c r="D129" s="7" t="s">
        <v>23</v>
      </c>
      <c r="E129" s="42" t="s">
        <v>64</v>
      </c>
      <c r="F129" s="43">
        <v>30</v>
      </c>
      <c r="G129" s="43">
        <v>2</v>
      </c>
      <c r="H129" s="43">
        <v>0</v>
      </c>
      <c r="I129" s="43">
        <v>0</v>
      </c>
      <c r="J129" s="43">
        <v>80</v>
      </c>
      <c r="K129" s="44">
        <v>0</v>
      </c>
      <c r="L129" s="43">
        <v>2.61</v>
      </c>
    </row>
    <row r="130" spans="1:12" ht="15" x14ac:dyDescent="0.2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/>
      <c r="E131" s="60" t="s">
        <v>71</v>
      </c>
      <c r="F131" s="43">
        <v>40</v>
      </c>
      <c r="G131" s="43">
        <v>3</v>
      </c>
      <c r="H131" s="43">
        <v>4</v>
      </c>
      <c r="I131" s="43">
        <v>30</v>
      </c>
      <c r="J131" s="43">
        <v>167</v>
      </c>
      <c r="K131" s="44"/>
      <c r="L131" s="43">
        <v>10.32</v>
      </c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510</v>
      </c>
      <c r="G135" s="19">
        <f t="shared" ref="G135:J135" si="54">SUM(G126:G134)</f>
        <v>25.8</v>
      </c>
      <c r="H135" s="19">
        <f t="shared" si="54"/>
        <v>25.71</v>
      </c>
      <c r="I135" s="19">
        <f t="shared" si="54"/>
        <v>69.33</v>
      </c>
      <c r="J135" s="19">
        <f t="shared" si="54"/>
        <v>817.38</v>
      </c>
      <c r="K135" s="25"/>
      <c r="L135" s="19">
        <f t="shared" ref="L135" si="55">SUM(L126:L134)</f>
        <v>70.699999999999989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51</v>
      </c>
      <c r="F137" s="43">
        <v>250</v>
      </c>
      <c r="G137" s="43">
        <v>1.58</v>
      </c>
      <c r="H137" s="43">
        <v>2.19</v>
      </c>
      <c r="I137" s="43">
        <v>11.6</v>
      </c>
      <c r="J137" s="43">
        <v>72</v>
      </c>
      <c r="K137" s="44">
        <v>9</v>
      </c>
      <c r="L137" s="43">
        <v>12.56</v>
      </c>
    </row>
    <row r="138" spans="1:12" ht="15" x14ac:dyDescent="0.25">
      <c r="A138" s="23"/>
      <c r="B138" s="15"/>
      <c r="C138" s="11"/>
      <c r="D138" s="7" t="s">
        <v>28</v>
      </c>
      <c r="E138" s="60" t="s">
        <v>69</v>
      </c>
      <c r="F138" s="43">
        <v>90</v>
      </c>
      <c r="G138" s="43">
        <v>14</v>
      </c>
      <c r="H138" s="43">
        <v>17</v>
      </c>
      <c r="I138" s="43">
        <v>7</v>
      </c>
      <c r="J138" s="43">
        <v>168</v>
      </c>
      <c r="K138" s="44">
        <v>198</v>
      </c>
      <c r="L138" s="43">
        <v>31.5</v>
      </c>
    </row>
    <row r="139" spans="1:12" ht="15" x14ac:dyDescent="0.25">
      <c r="A139" s="23"/>
      <c r="B139" s="15"/>
      <c r="C139" s="11"/>
      <c r="D139" s="7" t="s">
        <v>29</v>
      </c>
      <c r="E139" s="60" t="s">
        <v>70</v>
      </c>
      <c r="F139" s="43">
        <v>150</v>
      </c>
      <c r="G139" s="43">
        <v>6</v>
      </c>
      <c r="H139" s="43">
        <v>6</v>
      </c>
      <c r="I139" s="43">
        <v>25</v>
      </c>
      <c r="J139" s="43">
        <v>220</v>
      </c>
      <c r="K139" s="44">
        <v>114</v>
      </c>
      <c r="L139" s="43">
        <v>12.6</v>
      </c>
    </row>
    <row r="140" spans="1:12" ht="15" x14ac:dyDescent="0.25">
      <c r="A140" s="23"/>
      <c r="B140" s="15"/>
      <c r="C140" s="11"/>
      <c r="D140" s="7" t="s">
        <v>30</v>
      </c>
      <c r="E140" s="42" t="s">
        <v>55</v>
      </c>
      <c r="F140" s="43">
        <v>200</v>
      </c>
      <c r="G140" s="43">
        <v>0.12</v>
      </c>
      <c r="H140" s="43">
        <v>0.1</v>
      </c>
      <c r="I140" s="43">
        <v>27.5</v>
      </c>
      <c r="J140" s="43">
        <v>111.38</v>
      </c>
      <c r="K140" s="44">
        <v>243</v>
      </c>
      <c r="L140" s="43">
        <v>9.98</v>
      </c>
    </row>
    <row r="141" spans="1:12" ht="15" x14ac:dyDescent="0.25">
      <c r="A141" s="23"/>
      <c r="B141" s="15"/>
      <c r="C141" s="11"/>
      <c r="D141" s="7" t="s">
        <v>31</v>
      </c>
      <c r="E141" s="42" t="s">
        <v>64</v>
      </c>
      <c r="F141" s="43">
        <v>50</v>
      </c>
      <c r="G141" s="43">
        <v>4</v>
      </c>
      <c r="H141" s="43">
        <v>1</v>
      </c>
      <c r="I141" s="43">
        <v>24</v>
      </c>
      <c r="J141" s="43">
        <v>133</v>
      </c>
      <c r="K141" s="44">
        <v>0</v>
      </c>
      <c r="L141" s="43">
        <v>4.3</v>
      </c>
    </row>
    <row r="142" spans="1:12" ht="15" x14ac:dyDescent="0.2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48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740</v>
      </c>
      <c r="G148" s="19">
        <f t="shared" ref="G148:J148" si="56">SUM(G136:G147)</f>
        <v>25.7</v>
      </c>
      <c r="H148" s="19">
        <f t="shared" si="56"/>
        <v>26.290000000000003</v>
      </c>
      <c r="I148" s="19">
        <f t="shared" si="56"/>
        <v>95.1</v>
      </c>
      <c r="J148" s="19">
        <f t="shared" si="56"/>
        <v>704.38</v>
      </c>
      <c r="K148" s="25"/>
      <c r="L148" s="19">
        <f t="shared" ref="L148" si="57">SUM(L136:L147)</f>
        <v>70.94</v>
      </c>
    </row>
    <row r="149" spans="1:12" ht="15" x14ac:dyDescent="0.2">
      <c r="A149" s="29">
        <f>A126</f>
        <v>2</v>
      </c>
      <c r="B149" s="30">
        <f>B126</f>
        <v>1</v>
      </c>
      <c r="C149" s="51" t="s">
        <v>4</v>
      </c>
      <c r="D149" s="52"/>
      <c r="E149" s="31"/>
      <c r="F149" s="32">
        <f>F135+F148</f>
        <v>1250</v>
      </c>
      <c r="G149" s="32">
        <f t="shared" ref="G149" si="58">G135+G148</f>
        <v>51.5</v>
      </c>
      <c r="H149" s="32">
        <f t="shared" ref="H149" si="59">H135+H148</f>
        <v>52</v>
      </c>
      <c r="I149" s="32">
        <f t="shared" ref="I149" si="60">I135+I148</f>
        <v>164.43</v>
      </c>
      <c r="J149" s="32">
        <f t="shared" ref="J149:L149" si="61">J135+J148</f>
        <v>1521.76</v>
      </c>
      <c r="K149" s="32"/>
      <c r="L149" s="32">
        <f t="shared" si="61"/>
        <v>141.63999999999999</v>
      </c>
    </row>
    <row r="150" spans="1:12" ht="15" x14ac:dyDescent="0.25">
      <c r="A150" s="14">
        <v>2</v>
      </c>
      <c r="B150" s="15">
        <v>2</v>
      </c>
      <c r="C150" s="57" t="s">
        <v>20</v>
      </c>
      <c r="D150" s="5" t="s">
        <v>21</v>
      </c>
      <c r="E150" s="58" t="s">
        <v>74</v>
      </c>
      <c r="F150" s="40">
        <v>200</v>
      </c>
      <c r="G150" s="40">
        <v>7</v>
      </c>
      <c r="H150" s="40">
        <v>8</v>
      </c>
      <c r="I150" s="40">
        <v>41</v>
      </c>
      <c r="J150" s="40">
        <v>264</v>
      </c>
      <c r="K150" s="41">
        <v>117</v>
      </c>
      <c r="L150" s="40">
        <v>29.85</v>
      </c>
    </row>
    <row r="151" spans="1:12" ht="15" x14ac:dyDescent="0.2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22</v>
      </c>
      <c r="E152" s="42" t="s">
        <v>60</v>
      </c>
      <c r="F152" s="43">
        <v>200</v>
      </c>
      <c r="G152" s="43">
        <v>4</v>
      </c>
      <c r="H152" s="43">
        <v>4</v>
      </c>
      <c r="I152" s="43">
        <v>15</v>
      </c>
      <c r="J152" s="43">
        <v>111</v>
      </c>
      <c r="K152" s="44">
        <v>266</v>
      </c>
      <c r="L152" s="43">
        <v>16.73</v>
      </c>
    </row>
    <row r="153" spans="1:12" ht="15" x14ac:dyDescent="0.25">
      <c r="A153" s="14"/>
      <c r="B153" s="15"/>
      <c r="C153" s="11"/>
      <c r="D153" s="7" t="s">
        <v>23</v>
      </c>
      <c r="E153" s="42" t="s">
        <v>61</v>
      </c>
      <c r="F153" s="43">
        <v>50</v>
      </c>
      <c r="G153" s="43">
        <v>5</v>
      </c>
      <c r="H153" s="43">
        <v>7</v>
      </c>
      <c r="I153" s="43">
        <v>15</v>
      </c>
      <c r="J153" s="43">
        <v>160</v>
      </c>
      <c r="K153" s="44">
        <v>3</v>
      </c>
      <c r="L153" s="43">
        <v>18.7</v>
      </c>
    </row>
    <row r="154" spans="1:12" ht="15" x14ac:dyDescent="0.25">
      <c r="A154" s="14"/>
      <c r="B154" s="15"/>
      <c r="C154" s="11"/>
      <c r="D154" s="7" t="s">
        <v>24</v>
      </c>
      <c r="E154" s="42" t="s">
        <v>46</v>
      </c>
      <c r="F154" s="43">
        <v>100</v>
      </c>
      <c r="G154" s="43">
        <v>0</v>
      </c>
      <c r="H154" s="43">
        <v>0</v>
      </c>
      <c r="I154" s="43">
        <v>10</v>
      </c>
      <c r="J154" s="43">
        <v>47</v>
      </c>
      <c r="K154" s="44">
        <v>231</v>
      </c>
      <c r="L154" s="43">
        <v>10.96</v>
      </c>
    </row>
    <row r="155" spans="1:12" ht="15" x14ac:dyDescent="0.25">
      <c r="A155" s="14"/>
      <c r="B155" s="15"/>
      <c r="C155" s="11"/>
      <c r="D155" s="7"/>
      <c r="E155" s="60" t="s">
        <v>75</v>
      </c>
      <c r="F155" s="43">
        <v>20</v>
      </c>
      <c r="G155" s="43">
        <v>1</v>
      </c>
      <c r="H155" s="43"/>
      <c r="I155" s="43">
        <v>7</v>
      </c>
      <c r="J155" s="43">
        <v>52</v>
      </c>
      <c r="K155" s="44"/>
      <c r="L155" s="43">
        <v>2.29</v>
      </c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570</v>
      </c>
      <c r="G160" s="19">
        <f t="shared" ref="G160:J160" si="62">SUM(G150:G159)</f>
        <v>17</v>
      </c>
      <c r="H160" s="19">
        <f t="shared" si="62"/>
        <v>19</v>
      </c>
      <c r="I160" s="19">
        <f t="shared" si="62"/>
        <v>88</v>
      </c>
      <c r="J160" s="19">
        <f t="shared" si="62"/>
        <v>634</v>
      </c>
      <c r="K160" s="25"/>
      <c r="L160" s="19">
        <f t="shared" ref="L160" si="63">SUM(L150:L159)</f>
        <v>78.530000000000015</v>
      </c>
    </row>
    <row r="161" spans="1:12" ht="15" x14ac:dyDescent="0.25">
      <c r="A161" s="13">
        <f>A150</f>
        <v>2</v>
      </c>
      <c r="B161" s="13">
        <f>B150</f>
        <v>2</v>
      </c>
      <c r="C161" s="62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7" t="s">
        <v>27</v>
      </c>
      <c r="E162" s="42" t="s">
        <v>47</v>
      </c>
      <c r="F162" s="43">
        <v>250</v>
      </c>
      <c r="G162" s="43">
        <v>4.3899999999999997</v>
      </c>
      <c r="H162" s="43">
        <v>4.22</v>
      </c>
      <c r="I162" s="43">
        <v>13.06</v>
      </c>
      <c r="J162" s="43">
        <v>107.8</v>
      </c>
      <c r="K162" s="44">
        <v>206</v>
      </c>
      <c r="L162" s="43">
        <v>11.02</v>
      </c>
    </row>
    <row r="163" spans="1:12" ht="15" x14ac:dyDescent="0.25">
      <c r="A163" s="14"/>
      <c r="B163" s="15"/>
      <c r="C163" s="11"/>
      <c r="D163" s="7" t="s">
        <v>28</v>
      </c>
      <c r="E163" s="60" t="s">
        <v>76</v>
      </c>
      <c r="F163" s="61" t="s">
        <v>77</v>
      </c>
      <c r="G163" s="43">
        <v>14</v>
      </c>
      <c r="H163" s="43">
        <v>11</v>
      </c>
      <c r="I163" s="43">
        <v>14</v>
      </c>
      <c r="J163" s="43">
        <v>209</v>
      </c>
      <c r="K163" s="44">
        <v>182</v>
      </c>
      <c r="L163" s="43">
        <v>58.2</v>
      </c>
    </row>
    <row r="164" spans="1:12" ht="15" x14ac:dyDescent="0.25">
      <c r="A164" s="14"/>
      <c r="B164" s="15"/>
      <c r="C164" s="11"/>
      <c r="D164" s="7" t="s">
        <v>29</v>
      </c>
      <c r="E164" s="60" t="s">
        <v>57</v>
      </c>
      <c r="F164" s="43">
        <v>150</v>
      </c>
      <c r="G164" s="43">
        <v>6</v>
      </c>
      <c r="H164" s="43">
        <v>5</v>
      </c>
      <c r="I164" s="43">
        <v>35</v>
      </c>
      <c r="J164" s="43">
        <v>215</v>
      </c>
      <c r="K164" s="44">
        <v>137</v>
      </c>
      <c r="L164" s="43">
        <v>11.26</v>
      </c>
    </row>
    <row r="165" spans="1:12" ht="15" x14ac:dyDescent="0.25">
      <c r="A165" s="14"/>
      <c r="B165" s="15"/>
      <c r="C165" s="11"/>
      <c r="D165" s="7" t="s">
        <v>30</v>
      </c>
      <c r="E165" s="42" t="s">
        <v>43</v>
      </c>
      <c r="F165" s="43">
        <v>200</v>
      </c>
      <c r="G165" s="43">
        <v>0.12</v>
      </c>
      <c r="H165" s="43">
        <v>0</v>
      </c>
      <c r="I165" s="43">
        <v>0</v>
      </c>
      <c r="J165" s="43">
        <v>58</v>
      </c>
      <c r="K165" s="44">
        <v>18</v>
      </c>
      <c r="L165" s="43">
        <v>4.21</v>
      </c>
    </row>
    <row r="166" spans="1:12" ht="15" x14ac:dyDescent="0.25">
      <c r="A166" s="14"/>
      <c r="B166" s="15"/>
      <c r="C166" s="11"/>
      <c r="D166" s="7" t="s">
        <v>31</v>
      </c>
      <c r="E166" s="42" t="s">
        <v>44</v>
      </c>
      <c r="F166" s="43">
        <v>30</v>
      </c>
      <c r="G166" s="43">
        <v>2</v>
      </c>
      <c r="H166" s="43">
        <v>0</v>
      </c>
      <c r="I166" s="43">
        <v>0</v>
      </c>
      <c r="J166" s="43">
        <v>80</v>
      </c>
      <c r="K166" s="44">
        <v>0</v>
      </c>
      <c r="L166" s="43">
        <v>2.61</v>
      </c>
    </row>
    <row r="167" spans="1:12" ht="15" x14ac:dyDescent="0.2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7" t="s">
        <v>48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630</v>
      </c>
      <c r="G173" s="19">
        <f t="shared" ref="G173:J173" si="64">SUM(G161:G172)</f>
        <v>26.51</v>
      </c>
      <c r="H173" s="19">
        <f t="shared" si="64"/>
        <v>20.22</v>
      </c>
      <c r="I173" s="19">
        <f t="shared" si="64"/>
        <v>62.06</v>
      </c>
      <c r="J173" s="19">
        <f t="shared" si="64"/>
        <v>669.8</v>
      </c>
      <c r="K173" s="25"/>
      <c r="L173" s="19">
        <f t="shared" ref="L173" si="65">SUM(L161:L172)</f>
        <v>87.3</v>
      </c>
    </row>
    <row r="174" spans="1:12" ht="15" x14ac:dyDescent="0.2">
      <c r="A174" s="33">
        <f>A150</f>
        <v>2</v>
      </c>
      <c r="B174" s="33">
        <f>B150</f>
        <v>2</v>
      </c>
      <c r="C174" s="51" t="s">
        <v>4</v>
      </c>
      <c r="D174" s="52"/>
      <c r="E174" s="31"/>
      <c r="F174" s="32">
        <f>F160+F173</f>
        <v>1200</v>
      </c>
      <c r="G174" s="32">
        <f t="shared" ref="G174" si="66">G160+G173</f>
        <v>43.510000000000005</v>
      </c>
      <c r="H174" s="32">
        <f t="shared" ref="H174" si="67">H160+H173</f>
        <v>39.22</v>
      </c>
      <c r="I174" s="32">
        <f t="shared" ref="I174" si="68">I160+I173</f>
        <v>150.06</v>
      </c>
      <c r="J174" s="32">
        <f t="shared" ref="J174:L174" si="69">J160+J173</f>
        <v>1303.8</v>
      </c>
      <c r="K174" s="32"/>
      <c r="L174" s="32">
        <f t="shared" si="69"/>
        <v>165.83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 t="s">
        <v>54</v>
      </c>
      <c r="F175" s="40">
        <v>100</v>
      </c>
      <c r="G175" s="40">
        <v>13.6</v>
      </c>
      <c r="H175" s="40">
        <v>10.4</v>
      </c>
      <c r="I175" s="40">
        <v>0</v>
      </c>
      <c r="J175" s="40">
        <v>226</v>
      </c>
      <c r="K175" s="41">
        <v>101</v>
      </c>
      <c r="L175" s="40">
        <v>41.65</v>
      </c>
    </row>
    <row r="176" spans="1:12" ht="15" x14ac:dyDescent="0.25">
      <c r="A176" s="23"/>
      <c r="B176" s="15"/>
      <c r="C176" s="11"/>
      <c r="D176" s="6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 t="s">
        <v>50</v>
      </c>
      <c r="F177" s="43">
        <v>200</v>
      </c>
      <c r="G177" s="43">
        <v>0</v>
      </c>
      <c r="H177" s="43">
        <v>0</v>
      </c>
      <c r="I177" s="43">
        <v>0</v>
      </c>
      <c r="J177" s="43">
        <v>65</v>
      </c>
      <c r="K177" s="44">
        <v>393</v>
      </c>
      <c r="L177" s="43">
        <v>6.21</v>
      </c>
    </row>
    <row r="178" spans="1:12" ht="15.75" customHeight="1" x14ac:dyDescent="0.25">
      <c r="A178" s="23"/>
      <c r="B178" s="15"/>
      <c r="C178" s="11"/>
      <c r="D178" s="7" t="s">
        <v>23</v>
      </c>
      <c r="E178" s="60" t="s">
        <v>75</v>
      </c>
      <c r="F178" s="43">
        <v>20</v>
      </c>
      <c r="G178" s="43">
        <v>1</v>
      </c>
      <c r="H178" s="43">
        <v>0</v>
      </c>
      <c r="I178" s="43">
        <v>7</v>
      </c>
      <c r="J178" s="43">
        <v>52</v>
      </c>
      <c r="K178" s="44">
        <v>0</v>
      </c>
      <c r="L178" s="43">
        <v>2.29</v>
      </c>
    </row>
    <row r="179" spans="1:12" ht="15" x14ac:dyDescent="0.25">
      <c r="A179" s="23"/>
      <c r="B179" s="15"/>
      <c r="C179" s="11"/>
      <c r="D179" s="7" t="s">
        <v>24</v>
      </c>
      <c r="E179" s="42" t="s">
        <v>46</v>
      </c>
      <c r="F179" s="43">
        <v>100</v>
      </c>
      <c r="G179" s="43">
        <v>0</v>
      </c>
      <c r="H179" s="43">
        <v>0</v>
      </c>
      <c r="I179" s="43">
        <v>10</v>
      </c>
      <c r="J179" s="43">
        <v>47</v>
      </c>
      <c r="K179" s="44">
        <v>231</v>
      </c>
      <c r="L179" s="43">
        <v>10.96</v>
      </c>
    </row>
    <row r="180" spans="1:12" ht="15" x14ac:dyDescent="0.25">
      <c r="A180" s="23"/>
      <c r="B180" s="15"/>
      <c r="C180" s="11"/>
      <c r="D180" s="7"/>
      <c r="E180" s="60" t="s">
        <v>78</v>
      </c>
      <c r="F180" s="43">
        <v>40</v>
      </c>
      <c r="G180" s="43">
        <v>5</v>
      </c>
      <c r="H180" s="43">
        <v>5</v>
      </c>
      <c r="I180" s="43"/>
      <c r="J180" s="43">
        <v>63</v>
      </c>
      <c r="K180" s="44">
        <v>143</v>
      </c>
      <c r="L180" s="43">
        <v>13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460</v>
      </c>
      <c r="G184" s="19">
        <f t="shared" ref="G184:J184" si="70">SUM(G175:G183)</f>
        <v>19.600000000000001</v>
      </c>
      <c r="H184" s="19">
        <f t="shared" si="70"/>
        <v>15.4</v>
      </c>
      <c r="I184" s="19">
        <f t="shared" si="70"/>
        <v>17</v>
      </c>
      <c r="J184" s="19">
        <f t="shared" si="70"/>
        <v>453</v>
      </c>
      <c r="K184" s="25"/>
      <c r="L184" s="19">
        <f t="shared" ref="L184" si="71">SUM(L175:L183)</f>
        <v>74.11</v>
      </c>
    </row>
    <row r="185" spans="1:12" ht="15" x14ac:dyDescent="0.25">
      <c r="A185" s="26">
        <f>A175</f>
        <v>2</v>
      </c>
      <c r="B185" s="13">
        <f>B175</f>
        <v>3</v>
      </c>
      <c r="C185" s="62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2</v>
      </c>
      <c r="H186" s="43">
        <v>6</v>
      </c>
      <c r="I186" s="43">
        <v>9</v>
      </c>
      <c r="J186" s="43">
        <v>112</v>
      </c>
      <c r="K186" s="44">
        <v>66</v>
      </c>
      <c r="L186" s="43">
        <v>14.05</v>
      </c>
    </row>
    <row r="187" spans="1:12" ht="15" x14ac:dyDescent="0.25">
      <c r="A187" s="23"/>
      <c r="B187" s="15"/>
      <c r="C187" s="11"/>
      <c r="D187" s="7" t="s">
        <v>28</v>
      </c>
      <c r="E187" s="58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60" t="s">
        <v>79</v>
      </c>
      <c r="F188" s="43">
        <v>150</v>
      </c>
      <c r="G188" s="43">
        <v>16</v>
      </c>
      <c r="H188" s="43">
        <v>16</v>
      </c>
      <c r="I188" s="43">
        <v>24</v>
      </c>
      <c r="J188" s="43">
        <v>196</v>
      </c>
      <c r="K188" s="44">
        <v>199</v>
      </c>
      <c r="L188" s="43">
        <v>28.01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0.12</v>
      </c>
      <c r="H189" s="43">
        <v>0.1</v>
      </c>
      <c r="I189" s="43">
        <v>27.5</v>
      </c>
      <c r="J189" s="43">
        <v>111.38</v>
      </c>
      <c r="K189" s="44">
        <v>243</v>
      </c>
      <c r="L189" s="43">
        <v>9.98</v>
      </c>
    </row>
    <row r="190" spans="1:12" ht="15" x14ac:dyDescent="0.25">
      <c r="A190" s="23"/>
      <c r="B190" s="15"/>
      <c r="C190" s="11"/>
      <c r="D190" s="7" t="s">
        <v>31</v>
      </c>
      <c r="E190" s="42" t="s">
        <v>64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>
        <v>0</v>
      </c>
      <c r="L190" s="43">
        <v>4.3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/>
      <c r="E192" s="42" t="s">
        <v>46</v>
      </c>
      <c r="F192" s="43">
        <v>100</v>
      </c>
      <c r="G192" s="43">
        <v>0</v>
      </c>
      <c r="H192" s="43">
        <v>0</v>
      </c>
      <c r="I192" s="43">
        <v>10</v>
      </c>
      <c r="J192" s="43">
        <v>47</v>
      </c>
      <c r="K192" s="44">
        <v>231</v>
      </c>
      <c r="L192" s="43">
        <v>10.96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750</v>
      </c>
      <c r="G196" s="19">
        <f t="shared" ref="G196:J196" si="72">SUM(G185:G195)</f>
        <v>22.12</v>
      </c>
      <c r="H196" s="19">
        <f t="shared" si="72"/>
        <v>23.1</v>
      </c>
      <c r="I196" s="19">
        <f t="shared" si="72"/>
        <v>94.5</v>
      </c>
      <c r="J196" s="19">
        <f t="shared" si="72"/>
        <v>599.38</v>
      </c>
      <c r="K196" s="25"/>
      <c r="L196" s="19">
        <f t="shared" ref="L196" si="73">SUM(L185:L195)</f>
        <v>67.300000000000011</v>
      </c>
    </row>
    <row r="197" spans="1:12" ht="15" x14ac:dyDescent="0.2">
      <c r="A197" s="29">
        <f>A175</f>
        <v>2</v>
      </c>
      <c r="B197" s="30">
        <f>B175</f>
        <v>3</v>
      </c>
      <c r="C197" s="51" t="s">
        <v>4</v>
      </c>
      <c r="D197" s="52"/>
      <c r="E197" s="31"/>
      <c r="F197" s="32">
        <f>F184+F196</f>
        <v>1210</v>
      </c>
      <c r="G197" s="32">
        <f t="shared" ref="G197" si="74">G184+G196</f>
        <v>41.72</v>
      </c>
      <c r="H197" s="32">
        <f t="shared" ref="H197" si="75">H184+H196</f>
        <v>38.5</v>
      </c>
      <c r="I197" s="32">
        <f t="shared" ref="I197" si="76">I184+I196</f>
        <v>111.5</v>
      </c>
      <c r="J197" s="32">
        <f t="shared" ref="J197:L197" si="77">J184+J196</f>
        <v>1052.3800000000001</v>
      </c>
      <c r="K197" s="32"/>
      <c r="L197" s="32">
        <f t="shared" si="77"/>
        <v>141.41000000000003</v>
      </c>
    </row>
    <row r="198" spans="1:12" ht="15" x14ac:dyDescent="0.25">
      <c r="A198" s="20">
        <v>2</v>
      </c>
      <c r="B198" s="21">
        <v>4</v>
      </c>
      <c r="C198" s="22" t="s">
        <v>20</v>
      </c>
      <c r="D198" s="63" t="s">
        <v>21</v>
      </c>
      <c r="E198" s="58" t="s">
        <v>66</v>
      </c>
      <c r="F198" s="59" t="s">
        <v>67</v>
      </c>
      <c r="G198" s="40">
        <v>12</v>
      </c>
      <c r="H198" s="40">
        <v>14</v>
      </c>
      <c r="I198" s="40">
        <v>4</v>
      </c>
      <c r="J198" s="40">
        <v>190</v>
      </c>
      <c r="K198" s="41">
        <v>175</v>
      </c>
      <c r="L198" s="40">
        <v>47.6</v>
      </c>
    </row>
    <row r="199" spans="1:12" ht="15" x14ac:dyDescent="0.25">
      <c r="A199" s="23"/>
      <c r="B199" s="15"/>
      <c r="C199" s="11"/>
      <c r="D199" s="6"/>
      <c r="E199" s="60" t="s">
        <v>80</v>
      </c>
      <c r="F199" s="43">
        <v>150</v>
      </c>
      <c r="G199" s="43">
        <v>4</v>
      </c>
      <c r="H199" s="43">
        <v>8</v>
      </c>
      <c r="I199" s="43">
        <v>24</v>
      </c>
      <c r="J199" s="43">
        <v>131</v>
      </c>
      <c r="K199" s="44">
        <v>211</v>
      </c>
      <c r="L199" s="43">
        <v>23.25</v>
      </c>
    </row>
    <row r="200" spans="1:12" ht="15" x14ac:dyDescent="0.25">
      <c r="A200" s="23"/>
      <c r="B200" s="15"/>
      <c r="C200" s="11"/>
      <c r="D200" s="7" t="s">
        <v>22</v>
      </c>
      <c r="E200" s="42" t="s">
        <v>43</v>
      </c>
      <c r="F200" s="43">
        <v>200</v>
      </c>
      <c r="G200" s="43">
        <v>0.12</v>
      </c>
      <c r="H200" s="43">
        <v>0</v>
      </c>
      <c r="I200" s="43">
        <v>0</v>
      </c>
      <c r="J200" s="43">
        <v>58</v>
      </c>
      <c r="K200" s="44">
        <v>18</v>
      </c>
      <c r="L200" s="43">
        <v>4.21</v>
      </c>
    </row>
    <row r="201" spans="1:12" ht="15" x14ac:dyDescent="0.25">
      <c r="A201" s="23"/>
      <c r="B201" s="15"/>
      <c r="C201" s="11"/>
      <c r="D201" s="7" t="s">
        <v>23</v>
      </c>
      <c r="E201" s="42" t="s">
        <v>44</v>
      </c>
      <c r="F201" s="43">
        <v>30</v>
      </c>
      <c r="G201" s="43">
        <v>2</v>
      </c>
      <c r="H201" s="43">
        <v>0</v>
      </c>
      <c r="I201" s="43">
        <v>0</v>
      </c>
      <c r="J201" s="43">
        <v>80</v>
      </c>
      <c r="K201" s="44">
        <v>0</v>
      </c>
      <c r="L201" s="43">
        <v>2.61</v>
      </c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/>
      <c r="E203" s="60" t="s">
        <v>49</v>
      </c>
      <c r="F203" s="43">
        <v>40</v>
      </c>
      <c r="G203" s="43">
        <v>3</v>
      </c>
      <c r="H203" s="43">
        <v>4</v>
      </c>
      <c r="I203" s="43">
        <v>30</v>
      </c>
      <c r="J203" s="43">
        <v>167</v>
      </c>
      <c r="K203" s="44"/>
      <c r="L203" s="43">
        <v>10.32</v>
      </c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420</v>
      </c>
      <c r="G207" s="19">
        <f t="shared" ref="G207:J207" si="78">SUM(G198:G206)</f>
        <v>21.12</v>
      </c>
      <c r="H207" s="19">
        <f t="shared" si="78"/>
        <v>26</v>
      </c>
      <c r="I207" s="19">
        <f t="shared" si="78"/>
        <v>58</v>
      </c>
      <c r="J207" s="19">
        <f t="shared" si="78"/>
        <v>626</v>
      </c>
      <c r="K207" s="25"/>
      <c r="L207" s="19">
        <f t="shared" ref="L207" si="79">SUM(L198:L206)</f>
        <v>87.989999999999981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60" t="s">
        <v>68</v>
      </c>
      <c r="F209" s="43">
        <v>250</v>
      </c>
      <c r="G209" s="43">
        <v>4</v>
      </c>
      <c r="H209" s="43">
        <v>6</v>
      </c>
      <c r="I209" s="43">
        <v>28</v>
      </c>
      <c r="J209" s="43">
        <v>230</v>
      </c>
      <c r="K209" s="44">
        <v>85</v>
      </c>
      <c r="L209" s="43">
        <v>10.199999999999999</v>
      </c>
    </row>
    <row r="210" spans="1:12" ht="15" x14ac:dyDescent="0.25">
      <c r="A210" s="23"/>
      <c r="B210" s="15"/>
      <c r="C210" s="11"/>
      <c r="D210" s="7" t="s">
        <v>28</v>
      </c>
      <c r="E210" s="60" t="s">
        <v>81</v>
      </c>
      <c r="F210" s="43">
        <v>90</v>
      </c>
      <c r="G210" s="43">
        <v>16</v>
      </c>
      <c r="H210" s="43">
        <v>7</v>
      </c>
      <c r="I210" s="43">
        <v>1</v>
      </c>
      <c r="J210" s="43">
        <v>129</v>
      </c>
      <c r="K210" s="44">
        <v>157</v>
      </c>
      <c r="L210" s="43">
        <v>44.52</v>
      </c>
    </row>
    <row r="211" spans="1:12" ht="15" x14ac:dyDescent="0.25">
      <c r="A211" s="23"/>
      <c r="B211" s="15"/>
      <c r="C211" s="11"/>
      <c r="D211" s="7" t="s">
        <v>29</v>
      </c>
      <c r="E211" s="60" t="s">
        <v>80</v>
      </c>
      <c r="F211" s="43">
        <v>150</v>
      </c>
      <c r="G211" s="43">
        <v>4</v>
      </c>
      <c r="H211" s="43">
        <v>8</v>
      </c>
      <c r="I211" s="43">
        <v>24</v>
      </c>
      <c r="J211" s="43">
        <v>131</v>
      </c>
      <c r="K211" s="44">
        <v>211</v>
      </c>
      <c r="L211" s="43">
        <v>23.25</v>
      </c>
    </row>
    <row r="212" spans="1:12" ht="15" x14ac:dyDescent="0.25">
      <c r="A212" s="23"/>
      <c r="B212" s="15"/>
      <c r="C212" s="11"/>
      <c r="D212" s="7" t="s">
        <v>30</v>
      </c>
      <c r="E212" s="42" t="s">
        <v>43</v>
      </c>
      <c r="F212" s="43">
        <v>200</v>
      </c>
      <c r="G212" s="43">
        <v>0.12</v>
      </c>
      <c r="H212" s="43">
        <v>0</v>
      </c>
      <c r="I212" s="43">
        <v>0</v>
      </c>
      <c r="J212" s="43">
        <v>58</v>
      </c>
      <c r="K212" s="44">
        <v>18</v>
      </c>
      <c r="L212" s="43">
        <v>4.21</v>
      </c>
    </row>
    <row r="213" spans="1:12" ht="15" x14ac:dyDescent="0.25">
      <c r="A213" s="23"/>
      <c r="B213" s="15"/>
      <c r="C213" s="11"/>
      <c r="D213" s="7" t="s">
        <v>31</v>
      </c>
      <c r="E213" s="42" t="s">
        <v>44</v>
      </c>
      <c r="F213" s="43">
        <v>50</v>
      </c>
      <c r="G213" s="43">
        <v>4</v>
      </c>
      <c r="H213" s="43">
        <v>1</v>
      </c>
      <c r="I213" s="43">
        <v>24</v>
      </c>
      <c r="J213" s="43">
        <v>133</v>
      </c>
      <c r="K213" s="44">
        <v>0</v>
      </c>
      <c r="L213" s="43">
        <v>4.21</v>
      </c>
    </row>
    <row r="214" spans="1:12" ht="15" x14ac:dyDescent="0.2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>
        <v>0</v>
      </c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740</v>
      </c>
      <c r="G220" s="19">
        <f t="shared" ref="G220:J220" si="80">SUM(G208:G219)</f>
        <v>28.12</v>
      </c>
      <c r="H220" s="19">
        <f t="shared" si="80"/>
        <v>22</v>
      </c>
      <c r="I220" s="19">
        <f t="shared" si="80"/>
        <v>77</v>
      </c>
      <c r="J220" s="19">
        <f t="shared" si="80"/>
        <v>681</v>
      </c>
      <c r="K220" s="25"/>
      <c r="L220" s="19">
        <f t="shared" ref="L220" si="81">SUM(L208:L219)</f>
        <v>86.389999999999986</v>
      </c>
    </row>
    <row r="221" spans="1:12" ht="15" x14ac:dyDescent="0.2">
      <c r="A221" s="29">
        <f>A198</f>
        <v>2</v>
      </c>
      <c r="B221" s="30">
        <f>B198</f>
        <v>4</v>
      </c>
      <c r="C221" s="51" t="s">
        <v>4</v>
      </c>
      <c r="D221" s="52"/>
      <c r="E221" s="31"/>
      <c r="F221" s="32">
        <f>F207+F220</f>
        <v>1160</v>
      </c>
      <c r="G221" s="32">
        <f t="shared" ref="G221" si="82">G207+G220</f>
        <v>49.24</v>
      </c>
      <c r="H221" s="32">
        <f t="shared" ref="H221" si="83">H207+H220</f>
        <v>48</v>
      </c>
      <c r="I221" s="32">
        <f t="shared" ref="I221" si="84">I207+I220</f>
        <v>135</v>
      </c>
      <c r="J221" s="32">
        <f t="shared" ref="J221:L221" si="85">J207+J220</f>
        <v>1307</v>
      </c>
      <c r="K221" s="32"/>
      <c r="L221" s="32">
        <f t="shared" si="85"/>
        <v>174.37999999999997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58" t="s">
        <v>82</v>
      </c>
      <c r="F222" s="40">
        <v>90</v>
      </c>
      <c r="G222" s="40">
        <v>5</v>
      </c>
      <c r="H222" s="40">
        <v>6</v>
      </c>
      <c r="I222" s="40">
        <v>4</v>
      </c>
      <c r="J222" s="40">
        <v>170</v>
      </c>
      <c r="K222" s="41">
        <v>196.1</v>
      </c>
      <c r="L222" s="40">
        <v>48.5</v>
      </c>
    </row>
    <row r="223" spans="1:12" ht="15" x14ac:dyDescent="0.25">
      <c r="A223" s="23"/>
      <c r="B223" s="15"/>
      <c r="C223" s="11"/>
      <c r="D223" s="6" t="s">
        <v>29</v>
      </c>
      <c r="E223" s="60" t="s">
        <v>70</v>
      </c>
      <c r="F223" s="43">
        <v>150</v>
      </c>
      <c r="G223" s="43">
        <v>7.8</v>
      </c>
      <c r="H223" s="43">
        <v>3.6</v>
      </c>
      <c r="I223" s="43">
        <v>39</v>
      </c>
      <c r="J223" s="43">
        <v>219.6</v>
      </c>
      <c r="K223" s="44">
        <v>16</v>
      </c>
      <c r="L223" s="43">
        <v>12.6</v>
      </c>
    </row>
    <row r="224" spans="1:12" ht="15" x14ac:dyDescent="0.25">
      <c r="A224" s="23"/>
      <c r="B224" s="15"/>
      <c r="C224" s="11"/>
      <c r="D224" s="7" t="s">
        <v>22</v>
      </c>
      <c r="E224" s="42" t="s">
        <v>43</v>
      </c>
      <c r="F224" s="43">
        <v>200</v>
      </c>
      <c r="G224" s="43">
        <v>0.12</v>
      </c>
      <c r="H224" s="43">
        <v>0</v>
      </c>
      <c r="I224" s="43">
        <v>0</v>
      </c>
      <c r="J224" s="43">
        <v>58</v>
      </c>
      <c r="K224" s="44">
        <v>18</v>
      </c>
      <c r="L224" s="43">
        <v>4.21</v>
      </c>
    </row>
    <row r="225" spans="1:12" ht="15" x14ac:dyDescent="0.25">
      <c r="A225" s="23"/>
      <c r="B225" s="15"/>
      <c r="C225" s="11"/>
      <c r="D225" s="7" t="s">
        <v>23</v>
      </c>
      <c r="E225" s="42" t="s">
        <v>44</v>
      </c>
      <c r="F225" s="43">
        <v>30</v>
      </c>
      <c r="G225" s="43">
        <v>2</v>
      </c>
      <c r="H225" s="43">
        <v>1</v>
      </c>
      <c r="I225" s="43">
        <v>14</v>
      </c>
      <c r="J225" s="43">
        <v>80</v>
      </c>
      <c r="K225" s="44">
        <v>0</v>
      </c>
      <c r="L225" s="43">
        <v>2.61</v>
      </c>
    </row>
    <row r="226" spans="1:12" ht="15" x14ac:dyDescent="0.25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470</v>
      </c>
      <c r="G231" s="19">
        <f t="shared" ref="G231:J231" si="86">SUM(G222:G230)</f>
        <v>14.92</v>
      </c>
      <c r="H231" s="19">
        <f t="shared" si="86"/>
        <v>10.6</v>
      </c>
      <c r="I231" s="19">
        <f t="shared" si="86"/>
        <v>57</v>
      </c>
      <c r="J231" s="19">
        <f t="shared" si="86"/>
        <v>527.6</v>
      </c>
      <c r="K231" s="25"/>
      <c r="L231" s="19">
        <f t="shared" ref="L231" si="87">SUM(L222:L230)</f>
        <v>67.92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7" t="s">
        <v>27</v>
      </c>
      <c r="E233" s="60" t="s">
        <v>52</v>
      </c>
      <c r="F233" s="43">
        <v>250</v>
      </c>
      <c r="G233" s="43">
        <v>2</v>
      </c>
      <c r="H233" s="43">
        <v>4</v>
      </c>
      <c r="I233" s="43">
        <v>12</v>
      </c>
      <c r="J233" s="43">
        <v>122</v>
      </c>
      <c r="K233" s="44">
        <v>82</v>
      </c>
      <c r="L233" s="43">
        <v>15.2</v>
      </c>
    </row>
    <row r="234" spans="1:12" ht="15" x14ac:dyDescent="0.25">
      <c r="A234" s="23"/>
      <c r="B234" s="15"/>
      <c r="C234" s="11"/>
      <c r="D234" s="7" t="s">
        <v>28</v>
      </c>
      <c r="E234" s="60" t="s">
        <v>69</v>
      </c>
      <c r="F234" s="43">
        <v>90</v>
      </c>
      <c r="G234" s="43">
        <v>14</v>
      </c>
      <c r="H234" s="43">
        <v>17</v>
      </c>
      <c r="I234" s="43">
        <v>7</v>
      </c>
      <c r="J234" s="43">
        <v>168</v>
      </c>
      <c r="K234" s="44">
        <v>198</v>
      </c>
      <c r="L234" s="43">
        <v>31.5</v>
      </c>
    </row>
    <row r="235" spans="1:12" ht="15" x14ac:dyDescent="0.25">
      <c r="A235" s="23"/>
      <c r="B235" s="15"/>
      <c r="C235" s="11"/>
      <c r="D235" s="7" t="s">
        <v>29</v>
      </c>
      <c r="E235" s="60" t="s">
        <v>57</v>
      </c>
      <c r="F235" s="43">
        <v>150</v>
      </c>
      <c r="G235" s="43">
        <v>6</v>
      </c>
      <c r="H235" s="43">
        <v>5</v>
      </c>
      <c r="I235" s="43">
        <v>35</v>
      </c>
      <c r="J235" s="43">
        <v>215</v>
      </c>
      <c r="K235" s="44">
        <v>137</v>
      </c>
      <c r="L235" s="43">
        <v>11.26</v>
      </c>
    </row>
    <row r="236" spans="1:12" ht="15" x14ac:dyDescent="0.25">
      <c r="A236" s="23"/>
      <c r="B236" s="15"/>
      <c r="C236" s="11"/>
      <c r="D236" s="7" t="s">
        <v>30</v>
      </c>
      <c r="E236" s="42" t="s">
        <v>55</v>
      </c>
      <c r="F236" s="43">
        <v>200</v>
      </c>
      <c r="G236" s="43">
        <v>0.12</v>
      </c>
      <c r="H236" s="43">
        <v>0.1</v>
      </c>
      <c r="I236" s="43">
        <v>27.5</v>
      </c>
      <c r="J236" s="43">
        <v>111.38</v>
      </c>
      <c r="K236" s="44">
        <v>243</v>
      </c>
      <c r="L236" s="43">
        <v>9.98</v>
      </c>
    </row>
    <row r="237" spans="1:12" ht="15" x14ac:dyDescent="0.25">
      <c r="A237" s="23"/>
      <c r="B237" s="15"/>
      <c r="C237" s="11"/>
      <c r="D237" s="7" t="s">
        <v>31</v>
      </c>
      <c r="E237" s="42" t="s">
        <v>64</v>
      </c>
      <c r="F237" s="43">
        <v>50</v>
      </c>
      <c r="G237" s="43">
        <v>4</v>
      </c>
      <c r="H237" s="43">
        <v>1</v>
      </c>
      <c r="I237" s="43">
        <v>24</v>
      </c>
      <c r="J237" s="43">
        <v>133</v>
      </c>
      <c r="K237" s="44">
        <v>0</v>
      </c>
      <c r="L237" s="43">
        <v>4.3</v>
      </c>
    </row>
    <row r="238" spans="1:12" ht="15" x14ac:dyDescent="0.2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8">SUM(G232:G242)</f>
        <v>26.12</v>
      </c>
      <c r="H243" s="19">
        <f t="shared" si="88"/>
        <v>27.1</v>
      </c>
      <c r="I243" s="19">
        <f t="shared" si="88"/>
        <v>105.5</v>
      </c>
      <c r="J243" s="19">
        <f t="shared" si="88"/>
        <v>749.38</v>
      </c>
      <c r="K243" s="25"/>
      <c r="L243" s="19">
        <f t="shared" ref="L243" si="89">SUM(L232:L242)</f>
        <v>72.239999999999995</v>
      </c>
    </row>
    <row r="244" spans="1:12" ht="15.75" thickBot="1" x14ac:dyDescent="0.25">
      <c r="A244" s="29">
        <f>A222</f>
        <v>2</v>
      </c>
      <c r="B244" s="30">
        <f>B222</f>
        <v>5</v>
      </c>
      <c r="C244" s="51" t="s">
        <v>4</v>
      </c>
      <c r="D244" s="52"/>
      <c r="E244" s="31"/>
      <c r="F244" s="32">
        <f>F231+F243</f>
        <v>1210</v>
      </c>
      <c r="G244" s="32">
        <f t="shared" ref="G244" si="90">G231+G243</f>
        <v>41.04</v>
      </c>
      <c r="H244" s="32">
        <f t="shared" ref="H244" si="91">H231+H243</f>
        <v>37.700000000000003</v>
      </c>
      <c r="I244" s="32">
        <f t="shared" ref="I244" si="92">I231+I243</f>
        <v>162.5</v>
      </c>
      <c r="J244" s="32">
        <f t="shared" ref="J244:L244" si="93">J231+J243</f>
        <v>1276.98</v>
      </c>
      <c r="K244" s="32"/>
      <c r="L244" s="32">
        <f t="shared" si="93"/>
        <v>140.16</v>
      </c>
    </row>
    <row r="245" spans="1:12" ht="15" x14ac:dyDescent="0.25">
      <c r="A245" s="20">
        <v>3</v>
      </c>
      <c r="B245" s="21"/>
      <c r="C245" s="22"/>
      <c r="D245" s="5"/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/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4">SUM(L245:L253)</f>
        <v>0</v>
      </c>
    </row>
    <row r="255" spans="1:12" ht="15" x14ac:dyDescent="0.25">
      <c r="A255" s="26">
        <f>A245</f>
        <v>3</v>
      </c>
      <c r="B255" s="13"/>
      <c r="C255" s="10"/>
      <c r="D255" s="7"/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/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 x14ac:dyDescent="0.25">
      <c r="A268" s="29">
        <f>A245</f>
        <v>3</v>
      </c>
      <c r="B268" s="30">
        <f>B245</f>
        <v>0</v>
      </c>
      <c r="C268" s="51" t="s">
        <v>4</v>
      </c>
      <c r="D268" s="52"/>
      <c r="E268" s="31"/>
      <c r="F268" s="32">
        <f>F254+F267</f>
        <v>0</v>
      </c>
      <c r="G268" s="32">
        <f t="shared" ref="G268:J268" si="97">G254+G267</f>
        <v>0</v>
      </c>
      <c r="H268" s="32">
        <f t="shared" si="97"/>
        <v>0</v>
      </c>
      <c r="I268" s="32">
        <f t="shared" si="97"/>
        <v>0</v>
      </c>
      <c r="J268" s="32">
        <f t="shared" si="97"/>
        <v>0</v>
      </c>
      <c r="K268" s="32"/>
      <c r="L268" s="32">
        <f t="shared" ref="L268" si="98">L254+L267</f>
        <v>0</v>
      </c>
    </row>
    <row r="269" spans="1:12" ht="15" x14ac:dyDescent="0.25">
      <c r="A269" s="14">
        <v>3</v>
      </c>
      <c r="B269" s="15">
        <v>2</v>
      </c>
      <c r="C269" s="22"/>
      <c r="D269" s="5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14"/>
      <c r="B271" s="15"/>
      <c r="C271" s="11"/>
      <c r="D271" s="7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14"/>
      <c r="B272" s="15"/>
      <c r="C272" s="11"/>
      <c r="D272" s="7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14"/>
      <c r="B273" s="15"/>
      <c r="C273" s="11"/>
      <c r="D273" s="7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/>
      <c r="E279" s="9"/>
      <c r="F279" s="19"/>
      <c r="G279" s="19"/>
      <c r="H279" s="19"/>
      <c r="I279" s="19"/>
      <c r="J279" s="19"/>
      <c r="K279" s="25"/>
      <c r="L279" s="19"/>
    </row>
    <row r="280" spans="1:12" ht="15" x14ac:dyDescent="0.25">
      <c r="A280" s="13">
        <v>3</v>
      </c>
      <c r="B280" s="13">
        <f>B269</f>
        <v>2</v>
      </c>
      <c r="C280" s="10"/>
      <c r="D280" s="7"/>
      <c r="E280" s="42"/>
      <c r="F280" s="43"/>
      <c r="G280" s="43"/>
      <c r="H280" s="43"/>
      <c r="I280" s="43"/>
      <c r="J280" s="43"/>
      <c r="K280" s="44"/>
      <c r="L280" s="43"/>
    </row>
    <row r="281" spans="1:12" ht="15.75" thickBot="1" x14ac:dyDescent="0.3">
      <c r="A281" s="14"/>
      <c r="B281" s="15"/>
      <c r="C281" s="11"/>
      <c r="D281" s="7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4"/>
      <c r="B282" s="15"/>
      <c r="C282" s="11"/>
      <c r="D282" s="7"/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14"/>
      <c r="B283" s="15"/>
      <c r="C283" s="11"/>
      <c r="D283" s="7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14"/>
      <c r="B284" s="15"/>
      <c r="C284" s="11"/>
      <c r="D284" s="7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14"/>
      <c r="B285" s="15"/>
      <c r="C285" s="11"/>
      <c r="D285" s="7"/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14"/>
      <c r="B286" s="15"/>
      <c r="C286" s="11"/>
      <c r="D286" s="7"/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/>
      <c r="E292" s="9"/>
      <c r="F292" s="19"/>
      <c r="G292" s="19"/>
      <c r="H292" s="19"/>
      <c r="I292" s="19"/>
      <c r="J292" s="19"/>
      <c r="K292" s="25"/>
      <c r="L292" s="19"/>
    </row>
    <row r="293" spans="1:12" ht="15.75" thickBot="1" x14ac:dyDescent="0.25">
      <c r="A293" s="33">
        <f>A269</f>
        <v>3</v>
      </c>
      <c r="B293" s="33">
        <f>B269</f>
        <v>2</v>
      </c>
      <c r="C293" s="51"/>
      <c r="D293" s="52"/>
      <c r="E293" s="31"/>
      <c r="F293" s="32"/>
      <c r="G293" s="32"/>
      <c r="H293" s="32"/>
      <c r="I293" s="32"/>
      <c r="J293" s="32"/>
      <c r="K293" s="32"/>
      <c r="L293" s="32"/>
    </row>
    <row r="294" spans="1:12" ht="15" x14ac:dyDescent="0.25">
      <c r="A294" s="20">
        <v>3</v>
      </c>
      <c r="B294" s="21">
        <v>3</v>
      </c>
      <c r="C294" s="22"/>
      <c r="D294" s="5"/>
      <c r="E294" s="39"/>
      <c r="F294" s="40"/>
      <c r="G294" s="40"/>
      <c r="H294" s="40"/>
      <c r="I294" s="40"/>
      <c r="J294" s="40"/>
      <c r="K294" s="41"/>
      <c r="L294" s="40"/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/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25">
      <c r="A297" s="23"/>
      <c r="B297" s="15"/>
      <c r="C297" s="11"/>
      <c r="D297" s="7"/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/>
      <c r="E303" s="9"/>
      <c r="F303" s="19"/>
      <c r="G303" s="19"/>
      <c r="H303" s="19"/>
      <c r="I303" s="19"/>
      <c r="J303" s="19"/>
      <c r="K303" s="25"/>
      <c r="L303" s="19"/>
    </row>
    <row r="304" spans="1:12" ht="15" x14ac:dyDescent="0.25">
      <c r="A304" s="26">
        <v>3</v>
      </c>
      <c r="B304" s="13">
        <f>B294</f>
        <v>3</v>
      </c>
      <c r="C304" s="10"/>
      <c r="D304" s="7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/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7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7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7"/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7"/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/>
      <c r="E316" s="9"/>
      <c r="F316" s="19"/>
      <c r="G316" s="19"/>
      <c r="H316" s="19"/>
      <c r="I316" s="19"/>
      <c r="J316" s="19"/>
      <c r="K316" s="25"/>
      <c r="L316" s="19"/>
    </row>
    <row r="317" spans="1:12" ht="15.75" thickBot="1" x14ac:dyDescent="0.25">
      <c r="A317" s="29">
        <f>A294</f>
        <v>3</v>
      </c>
      <c r="B317" s="30">
        <f>B294</f>
        <v>3</v>
      </c>
      <c r="C317" s="51"/>
      <c r="D317" s="52"/>
      <c r="E317" s="31"/>
      <c r="F317" s="32"/>
      <c r="G317" s="32"/>
      <c r="H317" s="32"/>
      <c r="I317" s="32"/>
      <c r="J317" s="32"/>
      <c r="K317" s="32"/>
      <c r="L317" s="32"/>
    </row>
    <row r="318" spans="1:12" ht="15" x14ac:dyDescent="0.25">
      <c r="A318" s="20">
        <v>3</v>
      </c>
      <c r="B318" s="21">
        <v>4</v>
      </c>
      <c r="C318" s="22"/>
      <c r="D318" s="5"/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7"/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7"/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/>
      <c r="E328" s="9"/>
      <c r="F328" s="19"/>
      <c r="G328" s="19"/>
      <c r="H328" s="19"/>
      <c r="I328" s="19"/>
      <c r="J328" s="19"/>
      <c r="K328" s="25"/>
      <c r="L328" s="19"/>
    </row>
    <row r="329" spans="1:12" ht="15" x14ac:dyDescent="0.25">
      <c r="A329" s="26">
        <v>3</v>
      </c>
      <c r="B329" s="13">
        <f>B318</f>
        <v>4</v>
      </c>
      <c r="C329" s="10"/>
      <c r="D329" s="7"/>
      <c r="E329" s="42"/>
      <c r="F329" s="43"/>
      <c r="G329" s="43"/>
      <c r="H329" s="43"/>
      <c r="I329" s="43"/>
      <c r="J329" s="43"/>
      <c r="K329" s="44"/>
      <c r="L329" s="43"/>
    </row>
    <row r="330" spans="1:12" ht="15.75" thickBot="1" x14ac:dyDescent="0.3">
      <c r="A330" s="23"/>
      <c r="B330" s="15"/>
      <c r="C330" s="11"/>
      <c r="D330" s="7"/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3"/>
      <c r="B331" s="15"/>
      <c r="C331" s="11"/>
      <c r="D331" s="7"/>
      <c r="E331" s="39"/>
      <c r="F331" s="40"/>
      <c r="G331" s="40"/>
      <c r="H331" s="40"/>
      <c r="I331" s="40"/>
      <c r="J331" s="40"/>
      <c r="K331" s="41"/>
      <c r="L331" s="40"/>
    </row>
    <row r="332" spans="1:12" ht="15" x14ac:dyDescent="0.25">
      <c r="A332" s="23"/>
      <c r="B332" s="15"/>
      <c r="C332" s="11"/>
      <c r="D332" s="7"/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/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/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/>
      <c r="E341" s="9"/>
      <c r="F341" s="19"/>
      <c r="G341" s="19"/>
      <c r="H341" s="19"/>
      <c r="I341" s="19"/>
      <c r="J341" s="19"/>
      <c r="K341" s="25"/>
      <c r="L341" s="19"/>
    </row>
    <row r="342" spans="1:12" ht="15.75" thickBot="1" x14ac:dyDescent="0.25">
      <c r="A342" s="29">
        <f>A318</f>
        <v>3</v>
      </c>
      <c r="B342" s="30">
        <f>B318</f>
        <v>4</v>
      </c>
      <c r="C342" s="51"/>
      <c r="D342" s="52"/>
      <c r="E342" s="31"/>
      <c r="F342" s="32"/>
      <c r="G342" s="32"/>
      <c r="H342" s="32"/>
      <c r="I342" s="32"/>
      <c r="J342" s="32"/>
      <c r="K342" s="32"/>
      <c r="L342" s="32"/>
    </row>
    <row r="343" spans="1:12" ht="15" x14ac:dyDescent="0.25">
      <c r="A343" s="20">
        <v>3</v>
      </c>
      <c r="B343" s="21">
        <v>5</v>
      </c>
      <c r="C343" s="22"/>
      <c r="D343" s="5"/>
      <c r="E343" s="39"/>
      <c r="F343" s="40"/>
      <c r="G343" s="40"/>
      <c r="H343" s="40"/>
      <c r="I343" s="40"/>
      <c r="J343" s="40"/>
      <c r="K343" s="41"/>
      <c r="L343" s="40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7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7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7"/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/>
      <c r="E353" s="9"/>
      <c r="F353" s="19"/>
      <c r="G353" s="19"/>
      <c r="H353" s="19"/>
      <c r="I353" s="19"/>
      <c r="J353" s="19"/>
      <c r="K353" s="25"/>
      <c r="L353" s="19"/>
    </row>
    <row r="354" spans="1:12" ht="15" x14ac:dyDescent="0.25">
      <c r="A354" s="26">
        <v>3</v>
      </c>
      <c r="B354" s="13">
        <f>B343</f>
        <v>5</v>
      </c>
      <c r="C354" s="10"/>
      <c r="D354" s="7"/>
      <c r="E354" s="42"/>
      <c r="F354" s="43"/>
      <c r="G354" s="43"/>
      <c r="H354" s="43"/>
      <c r="I354" s="43"/>
      <c r="J354" s="43"/>
      <c r="K354" s="44"/>
      <c r="L354" s="43"/>
    </row>
    <row r="355" spans="1:12" ht="15.75" thickBot="1" x14ac:dyDescent="0.3">
      <c r="A355" s="23"/>
      <c r="B355" s="15"/>
      <c r="C355" s="11"/>
      <c r="D355" s="7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7"/>
      <c r="E356" s="39"/>
      <c r="F356" s="40"/>
      <c r="G356" s="40"/>
      <c r="H356" s="40"/>
      <c r="I356" s="40"/>
      <c r="J356" s="40"/>
      <c r="K356" s="41"/>
      <c r="L356" s="40"/>
    </row>
    <row r="357" spans="1:12" ht="15" x14ac:dyDescent="0.25">
      <c r="A357" s="23"/>
      <c r="B357" s="15"/>
      <c r="C357" s="11"/>
      <c r="D357" s="7"/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/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/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/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/>
      <c r="E366" s="9"/>
      <c r="F366" s="19"/>
      <c r="G366" s="19"/>
      <c r="H366" s="19"/>
      <c r="I366" s="19"/>
      <c r="J366" s="19"/>
      <c r="K366" s="25"/>
      <c r="L366" s="19"/>
    </row>
    <row r="367" spans="1:12" ht="15.75" thickBot="1" x14ac:dyDescent="0.25">
      <c r="A367" s="29">
        <f>A343</f>
        <v>3</v>
      </c>
      <c r="B367" s="30">
        <f>B343</f>
        <v>5</v>
      </c>
      <c r="C367" s="51"/>
      <c r="D367" s="52"/>
      <c r="E367" s="31"/>
      <c r="F367" s="32"/>
      <c r="G367" s="32"/>
      <c r="H367" s="32"/>
      <c r="I367" s="32"/>
      <c r="J367" s="32"/>
      <c r="K367" s="32"/>
      <c r="L367" s="32"/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99">SUM(H368:H377)</f>
        <v>0</v>
      </c>
      <c r="I378" s="19">
        <f t="shared" si="99"/>
        <v>0</v>
      </c>
      <c r="J378" s="19">
        <f>SUM(J368:J377)</f>
        <v>0</v>
      </c>
      <c r="K378" s="25"/>
      <c r="L378" s="19">
        <f t="shared" ref="L378" si="100">SUM(L368:L377)</f>
        <v>0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.75" thickBot="1" x14ac:dyDescent="0.3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28</v>
      </c>
      <c r="E381" s="39"/>
      <c r="F381" s="40"/>
      <c r="G381" s="40"/>
      <c r="H381" s="40"/>
      <c r="I381" s="40"/>
      <c r="J381" s="40"/>
      <c r="K381" s="41"/>
      <c r="L381" s="40"/>
    </row>
    <row r="382" spans="1:12" ht="15" x14ac:dyDescent="0.2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 t="s">
        <v>24</v>
      </c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01">SUM(G379:G390)</f>
        <v>0</v>
      </c>
      <c r="H391" s="19">
        <f t="shared" si="101"/>
        <v>0</v>
      </c>
      <c r="I391" s="19">
        <f t="shared" si="101"/>
        <v>0</v>
      </c>
      <c r="J391" s="19">
        <f t="shared" si="101"/>
        <v>0</v>
      </c>
      <c r="K391" s="25"/>
      <c r="L391" s="19">
        <f t="shared" ref="L391" si="102">SUM(L379:L390)</f>
        <v>0</v>
      </c>
    </row>
    <row r="392" spans="1:12" ht="15.75" thickBot="1" x14ac:dyDescent="0.25">
      <c r="A392" s="29">
        <f>A368</f>
        <v>4</v>
      </c>
      <c r="B392" s="30">
        <f>B368</f>
        <v>1</v>
      </c>
      <c r="C392" s="51" t="s">
        <v>4</v>
      </c>
      <c r="D392" s="52"/>
      <c r="E392" s="31"/>
      <c r="F392" s="32">
        <f>F378+F391</f>
        <v>0</v>
      </c>
      <c r="G392" s="32">
        <f t="shared" ref="G392:J392" si="103">G378+G391</f>
        <v>0</v>
      </c>
      <c r="H392" s="32">
        <f t="shared" si="103"/>
        <v>0</v>
      </c>
      <c r="I392" s="32">
        <f t="shared" si="103"/>
        <v>0</v>
      </c>
      <c r="J392" s="32">
        <f t="shared" si="103"/>
        <v>0</v>
      </c>
      <c r="K392" s="32"/>
      <c r="L392" s="32">
        <f t="shared" ref="L392" si="104">L378+L391</f>
        <v>0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05">SUM(G393:G402)</f>
        <v>0</v>
      </c>
      <c r="H403" s="19">
        <f t="shared" si="105"/>
        <v>0</v>
      </c>
      <c r="I403" s="19">
        <f t="shared" si="105"/>
        <v>0</v>
      </c>
      <c r="J403" s="19">
        <f t="shared" si="105"/>
        <v>0</v>
      </c>
      <c r="K403" s="25"/>
      <c r="L403" s="19">
        <f t="shared" ref="L403" si="106">SUM(L393:L402)</f>
        <v>0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 t="s">
        <v>48</v>
      </c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07">SUM(G404:G415)</f>
        <v>0</v>
      </c>
      <c r="H416" s="19">
        <f t="shared" si="107"/>
        <v>0</v>
      </c>
      <c r="I416" s="19">
        <f t="shared" si="107"/>
        <v>0</v>
      </c>
      <c r="J416" s="19">
        <f t="shared" si="107"/>
        <v>0</v>
      </c>
      <c r="K416" s="25"/>
      <c r="L416" s="19">
        <f t="shared" ref="L416" si="108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51" t="s">
        <v>4</v>
      </c>
      <c r="D417" s="52"/>
      <c r="E417" s="31"/>
      <c r="F417" s="32">
        <f>F403+F416</f>
        <v>0</v>
      </c>
      <c r="G417" s="32">
        <f t="shared" ref="G417:J417" si="109">G403+G416</f>
        <v>0</v>
      </c>
      <c r="H417" s="32">
        <f t="shared" si="109"/>
        <v>0</v>
      </c>
      <c r="I417" s="32">
        <f t="shared" si="109"/>
        <v>0</v>
      </c>
      <c r="J417" s="32">
        <f t="shared" si="109"/>
        <v>0</v>
      </c>
      <c r="K417" s="32"/>
      <c r="L417" s="32">
        <f t="shared" ref="L417" si="110">L403+L416</f>
        <v>0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11">SUM(G418:G425)</f>
        <v>0</v>
      </c>
      <c r="H426" s="19">
        <f t="shared" si="111"/>
        <v>0</v>
      </c>
      <c r="I426" s="19">
        <f t="shared" si="111"/>
        <v>0</v>
      </c>
      <c r="J426" s="19">
        <f t="shared" si="111"/>
        <v>0</v>
      </c>
      <c r="K426" s="25"/>
      <c r="L426" s="19">
        <f t="shared" ref="L426" si="112">SUM(L418:L425)</f>
        <v>0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.75" thickBot="1" x14ac:dyDescent="0.3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7" t="s">
        <v>28</v>
      </c>
      <c r="E429" s="39"/>
      <c r="F429" s="40"/>
      <c r="G429" s="40"/>
      <c r="H429" s="40"/>
      <c r="I429" s="40"/>
      <c r="J429" s="40"/>
      <c r="K429" s="41"/>
      <c r="L429" s="40"/>
    </row>
    <row r="430" spans="1:12" ht="15" x14ac:dyDescent="0.2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13">SUM(G427:G438)</f>
        <v>0</v>
      </c>
      <c r="H439" s="19">
        <f t="shared" si="113"/>
        <v>0</v>
      </c>
      <c r="I439" s="19">
        <f t="shared" si="113"/>
        <v>0</v>
      </c>
      <c r="J439" s="19">
        <f t="shared" si="113"/>
        <v>0</v>
      </c>
      <c r="K439" s="25"/>
      <c r="L439" s="19">
        <f t="shared" ref="L439" si="114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51" t="s">
        <v>4</v>
      </c>
      <c r="D440" s="52"/>
      <c r="E440" s="31"/>
      <c r="F440" s="32">
        <f>F426+F439</f>
        <v>0</v>
      </c>
      <c r="G440" s="32">
        <f t="shared" ref="G440:J440" si="115">G426+G439</f>
        <v>0</v>
      </c>
      <c r="H440" s="32">
        <f t="shared" si="115"/>
        <v>0</v>
      </c>
      <c r="I440" s="32">
        <f t="shared" si="115"/>
        <v>0</v>
      </c>
      <c r="J440" s="32">
        <f t="shared" si="115"/>
        <v>0</v>
      </c>
      <c r="K440" s="32"/>
      <c r="L440" s="32">
        <f t="shared" ref="L440" si="116">L426+L439</f>
        <v>0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5" x14ac:dyDescent="0.25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17">SUM(G441:G450)</f>
        <v>0</v>
      </c>
      <c r="H451" s="19">
        <f t="shared" si="117"/>
        <v>0</v>
      </c>
      <c r="I451" s="19">
        <f t="shared" si="117"/>
        <v>0</v>
      </c>
      <c r="J451" s="19">
        <f t="shared" si="117"/>
        <v>0</v>
      </c>
      <c r="K451" s="25"/>
      <c r="L451" s="19">
        <f t="shared" ref="L451" si="118">SUM(L441:L450)</f>
        <v>0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 x14ac:dyDescent="0.2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19">SUM(G452:G463)</f>
        <v>0</v>
      </c>
      <c r="H464" s="19">
        <f t="shared" si="119"/>
        <v>0</v>
      </c>
      <c r="I464" s="19">
        <f t="shared" si="119"/>
        <v>0</v>
      </c>
      <c r="J464" s="19">
        <f t="shared" si="119"/>
        <v>0</v>
      </c>
      <c r="K464" s="25"/>
      <c r="L464" s="19">
        <f t="shared" ref="L464" si="120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51" t="s">
        <v>4</v>
      </c>
      <c r="D465" s="52"/>
      <c r="E465" s="31"/>
      <c r="F465" s="32">
        <f>F451+F464</f>
        <v>0</v>
      </c>
      <c r="G465" s="32">
        <f t="shared" ref="G465:J465" si="121">G451+G464</f>
        <v>0</v>
      </c>
      <c r="H465" s="32">
        <f t="shared" si="121"/>
        <v>0</v>
      </c>
      <c r="I465" s="32">
        <f t="shared" si="121"/>
        <v>0</v>
      </c>
      <c r="J465" s="32">
        <f t="shared" si="121"/>
        <v>0</v>
      </c>
      <c r="K465" s="32"/>
      <c r="L465" s="32">
        <f t="shared" ref="L465" si="122">L451+L464</f>
        <v>0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5" x14ac:dyDescent="0.2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 x14ac:dyDescent="0.25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23">SUM(G466:G474)</f>
        <v>0</v>
      </c>
      <c r="H475" s="19">
        <f t="shared" si="123"/>
        <v>0</v>
      </c>
      <c r="I475" s="19">
        <f t="shared" si="123"/>
        <v>0</v>
      </c>
      <c r="J475" s="19">
        <f t="shared" si="123"/>
        <v>0</v>
      </c>
      <c r="K475" s="25"/>
      <c r="L475" s="19">
        <f t="shared" ref="L475" si="124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.75" thickBot="1" x14ac:dyDescent="0.3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7" t="s">
        <v>28</v>
      </c>
      <c r="E478" s="39"/>
      <c r="F478" s="40"/>
      <c r="G478" s="40"/>
      <c r="H478" s="40"/>
      <c r="I478" s="40"/>
      <c r="J478" s="40"/>
      <c r="K478" s="41"/>
      <c r="L478" s="40"/>
    </row>
    <row r="479" spans="1:12" ht="15" x14ac:dyDescent="0.2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25">SUM(H476:H487)</f>
        <v>0</v>
      </c>
      <c r="I488" s="19">
        <f t="shared" si="125"/>
        <v>0</v>
      </c>
      <c r="J488" s="19">
        <f t="shared" si="125"/>
        <v>0</v>
      </c>
      <c r="K488" s="25"/>
      <c r="L488" s="19">
        <f t="shared" ref="L488" si="126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51" t="s">
        <v>4</v>
      </c>
      <c r="D489" s="52"/>
      <c r="E489" s="31"/>
      <c r="F489" s="32">
        <f>F475+F488</f>
        <v>0</v>
      </c>
      <c r="G489" s="32">
        <f t="shared" ref="G489:J489" si="127">G475+G488</f>
        <v>0</v>
      </c>
      <c r="H489" s="32">
        <f t="shared" si="127"/>
        <v>0</v>
      </c>
      <c r="I489" s="32">
        <f t="shared" si="127"/>
        <v>0</v>
      </c>
      <c r="J489" s="32">
        <f t="shared" si="127"/>
        <v>0</v>
      </c>
      <c r="K489" s="32"/>
      <c r="L489" s="32">
        <f t="shared" ref="L489" si="128">L475+L488</f>
        <v>0</v>
      </c>
    </row>
    <row r="490" spans="1:12" ht="13.5" thickBot="1" x14ac:dyDescent="0.25">
      <c r="A490" s="27"/>
      <c r="B490" s="28"/>
      <c r="C490" s="56" t="s">
        <v>5</v>
      </c>
      <c r="D490" s="56"/>
      <c r="E490" s="5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1199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44.72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44.707000000000001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139.703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1284.4189999999999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149.72399999999999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2025-04-03T11:31:04Z</dcterms:modified>
</cp:coreProperties>
</file>